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5" windowWidth="18960" windowHeight="11325"/>
  </bookViews>
  <sheets>
    <sheet name="Build &amp; Transfer Summary" sheetId="4" r:id="rId1"/>
    <sheet name="Build &amp; Transfer Detail" sheetId="2" r:id="rId2"/>
    <sheet name="Acquisition-Lease" sheetId="5" r:id="rId3"/>
  </sheets>
  <definedNames>
    <definedName name="House_Types">'Build &amp; Transfer Summary'!$A$9:$A$15</definedName>
    <definedName name="_xlnm.Print_Area" localSheetId="2">'Acquisition-Lease'!$A$1:$G$68</definedName>
    <definedName name="_xlnm.Print_Area" localSheetId="1">'Build &amp; Transfer Detail'!$A$2:$R$73</definedName>
    <definedName name="_xlnm.Print_Area" localSheetId="0">'Build &amp; Transfer Summary'!$A$1:$G$70</definedName>
    <definedName name="_xlnm.Print_Titles" localSheetId="1">'Build &amp; Transfer Detail'!$A:$A</definedName>
  </definedNames>
  <calcPr calcId="125725"/>
</workbook>
</file>

<file path=xl/calcChain.xml><?xml version="1.0" encoding="utf-8"?>
<calcChain xmlns="http://schemas.openxmlformats.org/spreadsheetml/2006/main">
  <c r="R68" i="2"/>
  <c r="R47"/>
  <c r="R46"/>
  <c r="R45"/>
  <c r="R42"/>
  <c r="R41"/>
  <c r="R40"/>
  <c r="R39"/>
  <c r="R38"/>
  <c r="R37"/>
  <c r="R36"/>
  <c r="R33"/>
  <c r="R32"/>
  <c r="R31"/>
  <c r="R30"/>
  <c r="R29"/>
  <c r="R28"/>
  <c r="R24"/>
  <c r="R23"/>
  <c r="R22"/>
  <c r="R21"/>
  <c r="R20"/>
  <c r="R19"/>
  <c r="R18"/>
  <c r="R17"/>
  <c r="R16"/>
  <c r="R15"/>
  <c r="R14"/>
  <c r="R13"/>
  <c r="R12"/>
  <c r="R11"/>
  <c r="R10"/>
  <c r="R9"/>
  <c r="N68"/>
  <c r="N47"/>
  <c r="N46"/>
  <c r="N45"/>
  <c r="N42"/>
  <c r="N41"/>
  <c r="N40"/>
  <c r="N39"/>
  <c r="N38"/>
  <c r="N37"/>
  <c r="N36"/>
  <c r="N33"/>
  <c r="N32"/>
  <c r="N31"/>
  <c r="N30"/>
  <c r="N29"/>
  <c r="N28"/>
  <c r="N24"/>
  <c r="N23"/>
  <c r="N22"/>
  <c r="N21"/>
  <c r="N20"/>
  <c r="N19"/>
  <c r="N18"/>
  <c r="N17"/>
  <c r="N16"/>
  <c r="N15"/>
  <c r="N14"/>
  <c r="N13"/>
  <c r="N12"/>
  <c r="N11"/>
  <c r="N10"/>
  <c r="N9"/>
  <c r="J68"/>
  <c r="J47"/>
  <c r="J46"/>
  <c r="J45"/>
  <c r="J42"/>
  <c r="J41"/>
  <c r="J40"/>
  <c r="J39"/>
  <c r="J38"/>
  <c r="J37"/>
  <c r="J36"/>
  <c r="J33"/>
  <c r="J32"/>
  <c r="J31"/>
  <c r="J30"/>
  <c r="J29"/>
  <c r="J28"/>
  <c r="J24"/>
  <c r="J23"/>
  <c r="J22"/>
  <c r="J21"/>
  <c r="J20"/>
  <c r="J19"/>
  <c r="J18"/>
  <c r="J17"/>
  <c r="J16"/>
  <c r="J15"/>
  <c r="J14"/>
  <c r="J13"/>
  <c r="J12"/>
  <c r="J11"/>
  <c r="J10"/>
  <c r="J9"/>
  <c r="F71"/>
  <c r="F46"/>
  <c r="F41"/>
  <c r="F32"/>
  <c r="F45"/>
  <c r="F40"/>
  <c r="F39"/>
  <c r="F38"/>
  <c r="F37"/>
  <c r="F36"/>
  <c r="F31"/>
  <c r="F30"/>
  <c r="F29"/>
  <c r="F28"/>
  <c r="F24"/>
  <c r="F23"/>
  <c r="F22"/>
  <c r="F21"/>
  <c r="F20"/>
  <c r="F19"/>
  <c r="F18"/>
  <c r="F17"/>
  <c r="F16"/>
  <c r="F15"/>
  <c r="F14"/>
  <c r="F13"/>
  <c r="F12"/>
  <c r="F11"/>
  <c r="F10"/>
  <c r="F9"/>
  <c r="C66" i="5"/>
  <c r="F66"/>
  <c r="E66"/>
  <c r="D66"/>
  <c r="G57"/>
  <c r="G52"/>
  <c r="F27"/>
  <c r="E27"/>
  <c r="D27"/>
  <c r="C27"/>
  <c r="F26"/>
  <c r="E26"/>
  <c r="D26"/>
  <c r="C26"/>
  <c r="F25"/>
  <c r="E25"/>
  <c r="D25"/>
  <c r="C25"/>
  <c r="F24"/>
  <c r="E24"/>
  <c r="D24"/>
  <c r="D32" s="1"/>
  <c r="C24"/>
  <c r="F21"/>
  <c r="F23" s="1"/>
  <c r="E21"/>
  <c r="E23" s="1"/>
  <c r="D21"/>
  <c r="D23" s="1"/>
  <c r="C21"/>
  <c r="B16"/>
  <c r="D15" s="1"/>
  <c r="D5"/>
  <c r="C66" i="4"/>
  <c r="F66"/>
  <c r="E66"/>
  <c r="D66"/>
  <c r="F27"/>
  <c r="E27"/>
  <c r="D27"/>
  <c r="C27"/>
  <c r="O66" i="2"/>
  <c r="O67" s="1"/>
  <c r="O57"/>
  <c r="Q47"/>
  <c r="Q42"/>
  <c r="Q33"/>
  <c r="Q25"/>
  <c r="R25" s="1"/>
  <c r="K66"/>
  <c r="K67" s="1"/>
  <c r="K57"/>
  <c r="M47"/>
  <c r="M42"/>
  <c r="M33"/>
  <c r="M25"/>
  <c r="N25" s="1"/>
  <c r="G66"/>
  <c r="G67" s="1"/>
  <c r="G57"/>
  <c r="I47"/>
  <c r="I42"/>
  <c r="I33"/>
  <c r="I25"/>
  <c r="J25" s="1"/>
  <c r="E42"/>
  <c r="F42" s="1"/>
  <c r="F30" i="5" l="1"/>
  <c r="F32"/>
  <c r="F36"/>
  <c r="D30"/>
  <c r="D12"/>
  <c r="D10"/>
  <c r="D14"/>
  <c r="G66"/>
  <c r="D9"/>
  <c r="C23" s="1"/>
  <c r="D11"/>
  <c r="D13"/>
  <c r="F39"/>
  <c r="C39"/>
  <c r="C22"/>
  <c r="E22"/>
  <c r="E40" s="1"/>
  <c r="G24"/>
  <c r="E29"/>
  <c r="C31"/>
  <c r="E31"/>
  <c r="E39"/>
  <c r="D22"/>
  <c r="D40" s="1"/>
  <c r="F22"/>
  <c r="F40" s="1"/>
  <c r="G26"/>
  <c r="D29"/>
  <c r="F29"/>
  <c r="E30"/>
  <c r="D31"/>
  <c r="F31"/>
  <c r="C32"/>
  <c r="E32"/>
  <c r="E36"/>
  <c r="D39"/>
  <c r="G66" i="4"/>
  <c r="P67" i="2"/>
  <c r="M49"/>
  <c r="N49" s="1"/>
  <c r="Q49"/>
  <c r="R49" s="1"/>
  <c r="I49"/>
  <c r="J49" s="1"/>
  <c r="O58"/>
  <c r="P58" s="1"/>
  <c r="K58"/>
  <c r="L58" s="1"/>
  <c r="L67"/>
  <c r="G58"/>
  <c r="H58" s="1"/>
  <c r="H67"/>
  <c r="G57" i="4"/>
  <c r="C24"/>
  <c r="C38" s="1"/>
  <c r="F26"/>
  <c r="F25"/>
  <c r="F24"/>
  <c r="F21"/>
  <c r="E26"/>
  <c r="E25"/>
  <c r="E24"/>
  <c r="E21"/>
  <c r="D26"/>
  <c r="D25"/>
  <c r="D24"/>
  <c r="D21"/>
  <c r="C21"/>
  <c r="C26"/>
  <c r="C25"/>
  <c r="D5"/>
  <c r="G52"/>
  <c r="B16"/>
  <c r="E47" i="2"/>
  <c r="E22" i="4" l="1"/>
  <c r="E23" s="1"/>
  <c r="F22"/>
  <c r="F23" s="1"/>
  <c r="C22"/>
  <c r="C23" s="1"/>
  <c r="D22"/>
  <c r="D23" s="1"/>
  <c r="D16" i="5"/>
  <c r="F16" s="1"/>
  <c r="G67" s="1"/>
  <c r="G68" s="1"/>
  <c r="F33"/>
  <c r="F33" i="4"/>
  <c r="F31"/>
  <c r="F29"/>
  <c r="F36"/>
  <c r="F32"/>
  <c r="F30"/>
  <c r="E33" i="5"/>
  <c r="E33" i="4"/>
  <c r="E31"/>
  <c r="E29"/>
  <c r="E36"/>
  <c r="E32"/>
  <c r="E30"/>
  <c r="D33"/>
  <c r="D31"/>
  <c r="D29"/>
  <c r="D36"/>
  <c r="D32"/>
  <c r="D30"/>
  <c r="D33" i="5"/>
  <c r="C31" i="4"/>
  <c r="F47" i="2"/>
  <c r="C32" i="4"/>
  <c r="G58" i="5"/>
  <c r="G59" s="1"/>
  <c r="G61" s="1"/>
  <c r="C40"/>
  <c r="G32"/>
  <c r="G39"/>
  <c r="G31"/>
  <c r="M50" i="2"/>
  <c r="E34" i="4" s="1"/>
  <c r="I50" i="2"/>
  <c r="Q68"/>
  <c r="Q50"/>
  <c r="F34" i="4" s="1"/>
  <c r="G65"/>
  <c r="I68" i="2"/>
  <c r="M68"/>
  <c r="G24" i="4"/>
  <c r="G26"/>
  <c r="D39"/>
  <c r="E39"/>
  <c r="F39"/>
  <c r="D14"/>
  <c r="D11"/>
  <c r="D13"/>
  <c r="D15"/>
  <c r="D10"/>
  <c r="D12"/>
  <c r="D9"/>
  <c r="C39"/>
  <c r="E25" i="2"/>
  <c r="C66"/>
  <c r="C67" s="1"/>
  <c r="C57"/>
  <c r="C58" s="1"/>
  <c r="E33"/>
  <c r="C41" i="5" l="1"/>
  <c r="D41" s="1"/>
  <c r="E41" s="1"/>
  <c r="M51" i="2"/>
  <c r="E35" i="4" s="1"/>
  <c r="F40"/>
  <c r="C40"/>
  <c r="D40"/>
  <c r="E40"/>
  <c r="G40" i="5"/>
  <c r="C42" s="1"/>
  <c r="R50" i="2"/>
  <c r="F34" i="5"/>
  <c r="N51" i="2"/>
  <c r="E35" i="5"/>
  <c r="N50" i="2"/>
  <c r="E34" i="5"/>
  <c r="D34" i="4"/>
  <c r="J50" i="2"/>
  <c r="D36" i="5"/>
  <c r="D34"/>
  <c r="F33" i="2"/>
  <c r="C30" i="4"/>
  <c r="C30" i="5"/>
  <c r="G30" s="1"/>
  <c r="F25" i="2"/>
  <c r="C29" i="4"/>
  <c r="C29" i="5"/>
  <c r="G29" s="1"/>
  <c r="M71" i="2"/>
  <c r="Q51"/>
  <c r="I51"/>
  <c r="J51" s="1"/>
  <c r="G32" i="4"/>
  <c r="E49" i="2"/>
  <c r="D16" i="4"/>
  <c r="F16" s="1"/>
  <c r="G39"/>
  <c r="D67" i="2"/>
  <c r="D58"/>
  <c r="D42" i="5" l="1"/>
  <c r="R51" i="2"/>
  <c r="F35" i="5"/>
  <c r="F35" i="4"/>
  <c r="N71" i="2"/>
  <c r="E37" i="5"/>
  <c r="E37" i="4"/>
  <c r="D35" i="5"/>
  <c r="D35" i="4"/>
  <c r="F49" i="2"/>
  <c r="C33" i="4"/>
  <c r="C33" i="5"/>
  <c r="G33" s="1"/>
  <c r="F41"/>
  <c r="Q71" i="2"/>
  <c r="Q73" s="1"/>
  <c r="I71"/>
  <c r="J71" s="1"/>
  <c r="G69" i="4"/>
  <c r="G70" s="1"/>
  <c r="G67"/>
  <c r="G58"/>
  <c r="G59" s="1"/>
  <c r="G61" s="1"/>
  <c r="M73" i="2"/>
  <c r="G29" i="4"/>
  <c r="G31"/>
  <c r="G30"/>
  <c r="G40"/>
  <c r="C42" s="1"/>
  <c r="C41"/>
  <c r="E68" i="2"/>
  <c r="E50"/>
  <c r="E42" i="5" l="1"/>
  <c r="F42" s="1"/>
  <c r="R73" i="2"/>
  <c r="F38" i="5"/>
  <c r="F46" s="1"/>
  <c r="F38" i="4"/>
  <c r="R71" i="2"/>
  <c r="F37" i="5"/>
  <c r="F37" i="4"/>
  <c r="N73" i="2"/>
  <c r="E38" i="5"/>
  <c r="E38" i="4"/>
  <c r="D37" i="5"/>
  <c r="D37" i="4"/>
  <c r="I73" i="2"/>
  <c r="J73" s="1"/>
  <c r="F68"/>
  <c r="C36" i="5"/>
  <c r="G36" s="1"/>
  <c r="C36" i="4"/>
  <c r="F50" i="2"/>
  <c r="C34" i="4"/>
  <c r="C34" i="5"/>
  <c r="G34" s="1"/>
  <c r="G41"/>
  <c r="F46" i="4"/>
  <c r="E46"/>
  <c r="D42"/>
  <c r="D41"/>
  <c r="G33"/>
  <c r="E51" i="2"/>
  <c r="G42" i="5" l="1"/>
  <c r="F43"/>
  <c r="E46"/>
  <c r="E43"/>
  <c r="D38"/>
  <c r="D38" i="4"/>
  <c r="E71" i="2"/>
  <c r="F51"/>
  <c r="C35" i="4"/>
  <c r="C35" i="5"/>
  <c r="G35" s="1"/>
  <c r="E41" i="4"/>
  <c r="F41" s="1"/>
  <c r="E42"/>
  <c r="G34"/>
  <c r="G36"/>
  <c r="F47" i="5" l="1"/>
  <c r="F48" s="1"/>
  <c r="F45"/>
  <c r="E45"/>
  <c r="E47"/>
  <c r="E48" s="1"/>
  <c r="D43"/>
  <c r="D46"/>
  <c r="C37" i="4"/>
  <c r="C37" i="5"/>
  <c r="G37" s="1"/>
  <c r="E43" i="4"/>
  <c r="F42"/>
  <c r="F43" s="1"/>
  <c r="F47" s="1"/>
  <c r="G35"/>
  <c r="E73" i="2"/>
  <c r="G37" i="4"/>
  <c r="E48" l="1"/>
  <c r="E47"/>
  <c r="D47" i="5"/>
  <c r="D48" s="1"/>
  <c r="D45"/>
  <c r="C46" i="4"/>
  <c r="F73" i="2"/>
  <c r="C38" i="5"/>
  <c r="E45" i="4"/>
  <c r="G42"/>
  <c r="F45"/>
  <c r="F48"/>
  <c r="C43" l="1"/>
  <c r="C45" s="1"/>
  <c r="C46" i="5"/>
  <c r="G38"/>
  <c r="G46" s="1"/>
  <c r="C43"/>
  <c r="D46" i="4"/>
  <c r="D43"/>
  <c r="D47" s="1"/>
  <c r="G38"/>
  <c r="G46" s="1"/>
  <c r="G41"/>
  <c r="C47" l="1"/>
  <c r="C48" s="1"/>
  <c r="G43"/>
  <c r="C47" i="5"/>
  <c r="C48" s="1"/>
  <c r="C45"/>
  <c r="G43"/>
  <c r="D45" i="4"/>
  <c r="D48"/>
  <c r="G45" l="1"/>
  <c r="G47"/>
  <c r="G48" s="1"/>
  <c r="G47" i="5"/>
  <c r="G48" s="1"/>
  <c r="G45"/>
</calcChain>
</file>

<file path=xl/comments1.xml><?xml version="1.0" encoding="utf-8"?>
<comments xmlns="http://schemas.openxmlformats.org/spreadsheetml/2006/main">
  <authors>
    <author>pmclaugh</author>
  </authors>
  <commentList>
    <comment ref="A4" authorId="0">
      <text>
        <r>
          <rPr>
            <sz val="9"/>
            <color indexed="81"/>
            <rFont val="Tahoma"/>
            <family val="2"/>
          </rPr>
          <t>1 acre equals 0.4047 hectares</t>
        </r>
      </text>
    </comment>
  </commentList>
</comments>
</file>

<file path=xl/comments2.xml><?xml version="1.0" encoding="utf-8"?>
<comments xmlns="http://schemas.openxmlformats.org/spreadsheetml/2006/main">
  <authors>
    <author>pmclaugh</author>
  </authors>
  <commentList>
    <comment ref="A4" authorId="0">
      <text>
        <r>
          <rPr>
            <sz val="9"/>
            <color indexed="81"/>
            <rFont val="Tahoma"/>
            <family val="2"/>
          </rPr>
          <t>1 acre equals 0.4047 hectares</t>
        </r>
      </text>
    </comment>
    <comment ref="A68" authorId="0">
      <text>
        <r>
          <rPr>
            <sz val="12"/>
            <color indexed="81"/>
            <rFont val="Times New Roman"/>
            <family val="1"/>
          </rPr>
          <t xml:space="preserve">Where an up-front rent-free period option is agreed, the </t>
        </r>
        <r>
          <rPr>
            <b/>
            <u/>
            <sz val="12"/>
            <color indexed="81"/>
            <rFont val="Times New Roman"/>
            <family val="1"/>
          </rPr>
          <t>entire</t>
        </r>
        <r>
          <rPr>
            <sz val="12"/>
            <color indexed="81"/>
            <rFont val="Times New Roman"/>
            <family val="1"/>
          </rPr>
          <t xml:space="preserve"> lease rent due is waived for a period until the sum of the lease payment waived equals the Net Monetary Value.
Where it is agreed that the Part V value will be achieved by way of an additional discount to the lease rent for the term of the lease or a portion of the term, the additional discount is calculated by including an assumption for the decrease in the value of money over time,
i.e. a Discount Rate. Therefore, the amount of the </t>
        </r>
        <r>
          <rPr>
            <b/>
            <u/>
            <sz val="12"/>
            <color indexed="81"/>
            <rFont val="Times New Roman"/>
            <family val="1"/>
          </rPr>
          <t>additional</t>
        </r>
        <r>
          <rPr>
            <sz val="12"/>
            <color indexed="81"/>
            <rFont val="Times New Roman"/>
            <family val="1"/>
          </rPr>
          <t xml:space="preserve"> reduction will be determined
so that at the end of the lease term, the Net Present Value of the lease payment waived will equate to the Net Monetary Value.</t>
        </r>
      </text>
    </comment>
  </commentList>
</comments>
</file>

<file path=xl/sharedStrings.xml><?xml version="1.0" encoding="utf-8"?>
<sst xmlns="http://schemas.openxmlformats.org/spreadsheetml/2006/main" count="265" uniqueCount="146">
  <si>
    <t>BUILDING WORKS</t>
  </si>
  <si>
    <t>Substructures</t>
  </si>
  <si>
    <t>Upper Floors</t>
  </si>
  <si>
    <t>Roofing (Structure &amp; Finishes)</t>
  </si>
  <si>
    <t>Stairs</t>
  </si>
  <si>
    <t>External walls</t>
  </si>
  <si>
    <t>Windows &amp; External Doors</t>
  </si>
  <si>
    <t>Internal Walls and Partitions</t>
  </si>
  <si>
    <t>Internal doors</t>
  </si>
  <si>
    <t>Wall Finishes Externally</t>
  </si>
  <si>
    <t>Wall Finishes Internally</t>
  </si>
  <si>
    <t>Floor Finishes</t>
  </si>
  <si>
    <t>Ceiling Finishes</t>
  </si>
  <si>
    <t>Mechanical</t>
  </si>
  <si>
    <t>Electrical</t>
  </si>
  <si>
    <t>SITE CURTILAGE WORKS</t>
  </si>
  <si>
    <t>Surface Treatments</t>
  </si>
  <si>
    <t>Site Enclosures</t>
  </si>
  <si>
    <t>Landscaping</t>
  </si>
  <si>
    <t>Drainage</t>
  </si>
  <si>
    <t>Roads, Paths, Pavings</t>
  </si>
  <si>
    <t>Site Services (Piped &amp; Ducted)</t>
  </si>
  <si>
    <t>Statutory Connection Fees</t>
  </si>
  <si>
    <t xml:space="preserve">SITE DEVELOPMENT WORKS </t>
  </si>
  <si>
    <t xml:space="preserve">Design Team Fees                                                               </t>
  </si>
  <si>
    <t xml:space="preserve">Legal Fees                                                                        </t>
  </si>
  <si>
    <t>Vat @23%</t>
  </si>
  <si>
    <t xml:space="preserve">Add VAT @ 13.5%                                                                  </t>
  </si>
  <si>
    <t>FEES / CHARGES</t>
  </si>
  <si>
    <t>A</t>
  </si>
  <si>
    <t>B</t>
  </si>
  <si>
    <t>C</t>
  </si>
  <si>
    <t>D</t>
  </si>
  <si>
    <t>Prepare Site</t>
  </si>
  <si>
    <t>E</t>
  </si>
  <si>
    <t>F</t>
  </si>
  <si>
    <t>G</t>
  </si>
  <si>
    <t>Sub Total</t>
  </si>
  <si>
    <t xml:space="preserve">Statutory Fees - Development Contributions                           </t>
  </si>
  <si>
    <t>BUILDERS PROFIT</t>
  </si>
  <si>
    <t>H</t>
  </si>
  <si>
    <t>I</t>
  </si>
  <si>
    <t>J</t>
  </si>
  <si>
    <t>Sub Total: Site Curtilage Works (excl VAT)</t>
  </si>
  <si>
    <t>Sub Total: Site Development Works (excl VAT)</t>
  </si>
  <si>
    <t xml:space="preserve"> VAT @ 13.5% (E x 13.5%)</t>
  </si>
  <si>
    <t xml:space="preserve"> TOTAL ESTIMATED CONSTRUCTION COST (Incl VAT) (E + F)</t>
  </si>
  <si>
    <t>PRELIMINARIES</t>
  </si>
  <si>
    <t>Sub Total: Fees / Charges (incl VAT)</t>
  </si>
  <si>
    <t>TOTAL ESTIMATED DEVELOPMENT COST (Incl VAT &amp; Profit) (G + H + I)</t>
  </si>
  <si>
    <t>Site Services (Other)</t>
  </si>
  <si>
    <t>House Type</t>
  </si>
  <si>
    <t>Description</t>
  </si>
  <si>
    <t>Square Metres (per house type)</t>
  </si>
  <si>
    <t>Detached</t>
  </si>
  <si>
    <t>Per Sq Metre</t>
  </si>
  <si>
    <t>Preliminaries</t>
  </si>
  <si>
    <t>Sub Total: Preliminaries (excl VAT)</t>
  </si>
  <si>
    <t>Sub Total: Building Works (excl VAT)</t>
  </si>
  <si>
    <t>Total Construction Costs (excl VAT) (A+B+C+D)</t>
  </si>
  <si>
    <t>K</t>
  </si>
  <si>
    <t>Name / Reference</t>
  </si>
  <si>
    <t>Note: Green cells to be completed</t>
  </si>
  <si>
    <t>Semi-detached</t>
  </si>
  <si>
    <t>Terraced, end of terrace</t>
  </si>
  <si>
    <t>Terraced, mid terrace</t>
  </si>
  <si>
    <t>Duplex, house element</t>
  </si>
  <si>
    <t>Duplex, apartment element</t>
  </si>
  <si>
    <t xml:space="preserve">Non - duplex, apartment </t>
  </si>
  <si>
    <t>Size of site (hectares)</t>
  </si>
  <si>
    <t xml:space="preserve">Type </t>
  </si>
  <si>
    <t>No.</t>
  </si>
  <si>
    <t>Total</t>
  </si>
  <si>
    <t>Cost per Dwelling</t>
  </si>
  <si>
    <t>Purchase Price incl VAT (Based on Market Value)</t>
  </si>
  <si>
    <t>Less Net Monetary Value Due (incl VAT)</t>
  </si>
  <si>
    <t>Amount Payable</t>
  </si>
  <si>
    <t>Lease Arrangement</t>
  </si>
  <si>
    <t>Length (months)</t>
  </si>
  <si>
    <t>average market rent (monthly)</t>
  </si>
  <si>
    <t>monthly payment due to landlord (80% disc. to cover responsibilites taken on by l auth.</t>
  </si>
  <si>
    <t>No months net monetary value is to be recouped</t>
  </si>
  <si>
    <t>monthly redcution to cover net monetary value</t>
  </si>
  <si>
    <t>revised monthly payment to landlord</t>
  </si>
  <si>
    <t>Building Works (excl VAT)</t>
  </si>
  <si>
    <t>Site Curtilage (excl VAT)</t>
  </si>
  <si>
    <t>Preliminaries (excl VAT)</t>
  </si>
  <si>
    <t>Fees / Charges (incl VAT)</t>
  </si>
  <si>
    <t>L</t>
  </si>
  <si>
    <t>M</t>
  </si>
  <si>
    <t>N</t>
  </si>
  <si>
    <t>O</t>
  </si>
  <si>
    <t>Cost per Dwelling (O / No Units)</t>
  </si>
  <si>
    <t>Total Estimated Development Cost (Incl VAT &amp; Profit) (G+H+I)</t>
  </si>
  <si>
    <t>P</t>
  </si>
  <si>
    <t>Cost per Dwelling if no Part V (P / No Units)</t>
  </si>
  <si>
    <t>Net Monetary Value Excess (+) (where net monetary value attained exceeds amount actually due)</t>
  </si>
  <si>
    <t>Net Monetary Value Shortfall (-) (where net monetary value attained is less than amount actually due)</t>
  </si>
  <si>
    <t>Total Estimated Cost (J+K+M+N)</t>
  </si>
  <si>
    <t>Area</t>
  </si>
  <si>
    <r>
      <rPr>
        <u/>
        <sz val="11"/>
        <rFont val="Arial"/>
        <family val="2"/>
      </rPr>
      <t>Land Costs</t>
    </r>
    <r>
      <rPr>
        <sz val="11"/>
        <rFont val="Arial"/>
        <family val="2"/>
      </rPr>
      <t xml:space="preserve"> (Agricultural value)</t>
    </r>
  </si>
  <si>
    <r>
      <rPr>
        <u/>
        <sz val="11"/>
        <rFont val="Arial"/>
        <family val="2"/>
      </rPr>
      <t>Net Monetary Value Attained</t>
    </r>
    <r>
      <rPr>
        <sz val="11"/>
        <rFont val="Arial"/>
        <family val="2"/>
      </rPr>
      <t xml:space="preserve"> (DUV less EUV)</t>
    </r>
  </si>
  <si>
    <t>Cost Per Square Metre (excl Land)  (J / (No &amp; Sq Metres))</t>
  </si>
  <si>
    <t>Total Estimated Construction Cost (Incl VAT) (E+F)</t>
  </si>
  <si>
    <t>Builders Profit (on Conctruction Costs)</t>
  </si>
  <si>
    <t>Site Development Works (excl VAT)</t>
  </si>
  <si>
    <t>Total Estimated Cost if no Part V (O+(L-M-N)</t>
  </si>
  <si>
    <t>@</t>
  </si>
  <si>
    <t>(3) Net Monetary Value (2-1)</t>
  </si>
  <si>
    <t>(4) Cost payable per house.</t>
  </si>
  <si>
    <t>House / Site Number(s)</t>
  </si>
  <si>
    <t>Type A</t>
  </si>
  <si>
    <t>Type B</t>
  </si>
  <si>
    <t>Type C</t>
  </si>
  <si>
    <t>Type D</t>
  </si>
  <si>
    <t>(1) Existing Use Value (€24,710 per hectare)</t>
  </si>
  <si>
    <t>Number of units proposed</t>
  </si>
  <si>
    <t>No of this type in Overall Development</t>
  </si>
  <si>
    <t>Notional Builders Profit on Construction Costs</t>
  </si>
  <si>
    <t>Costs are only brought forward from detail sheet where number of units is not equal to zero</t>
  </si>
  <si>
    <t>Acquisition of built unit(s)</t>
  </si>
  <si>
    <r>
      <t xml:space="preserve">PART V </t>
    </r>
    <r>
      <rPr>
        <b/>
        <u/>
        <sz val="22"/>
        <rFont val="Arial"/>
        <family val="2"/>
      </rPr>
      <t>BUILD &amp; TRANSFER</t>
    </r>
    <r>
      <rPr>
        <b/>
        <sz val="22"/>
        <rFont val="Arial"/>
        <family val="2"/>
      </rPr>
      <t xml:space="preserve"> COST PLAN SUMMARY</t>
    </r>
  </si>
  <si>
    <t>Less Net Monetary Value Due</t>
  </si>
  <si>
    <t>Units proposed and costings to be entered on "Build &amp; Transfer Detail" sheet</t>
  </si>
  <si>
    <t>(2) Market Value</t>
  </si>
  <si>
    <t>Siteworks abnormals where applicable (per site incl VAT) Site values reduced accordingly for purposes of calculating the Market Value</t>
  </si>
  <si>
    <t>MV of this type in Overall Development</t>
  </si>
  <si>
    <t>PART V ACQUISITION / LEASE</t>
  </si>
  <si>
    <t>Units proposed</t>
  </si>
  <si>
    <t>Type (in overall development)</t>
  </si>
  <si>
    <t>Number to be built &amp; transferred to Local Authority</t>
  </si>
  <si>
    <t>Number of units to be sold / leased to Local Authority)</t>
  </si>
  <si>
    <t>Electricity</t>
  </si>
  <si>
    <t xml:space="preserve">Water / Sewerage                                                       </t>
  </si>
  <si>
    <t>Purchase Price (per house type) incl VAT (Based on Market Value)</t>
  </si>
  <si>
    <t>Average market rent (per house type) (monthly)</t>
  </si>
  <si>
    <t>Monthly payment due to landlord (80% disc. to cover responsibilites taken on by local authority)</t>
  </si>
  <si>
    <t>Cost per house type</t>
  </si>
  <si>
    <t>Fittings: Kitchens/Utility Room Units/Fireplace/Sanitary Ware etc</t>
  </si>
  <si>
    <t>MV of this type of site (excl abnormals)</t>
  </si>
  <si>
    <t>MV of this type of site</t>
  </si>
  <si>
    <t>Name / Reference / Development Location</t>
  </si>
  <si>
    <t>(Version 4 - 10% September 2021)</t>
  </si>
  <si>
    <r>
      <rPr>
        <b/>
        <sz val="11"/>
        <color rgb="FF000000"/>
        <rFont val="Arial"/>
        <family val="2"/>
      </rPr>
      <t xml:space="preserve">Part V </t>
    </r>
    <r>
      <rPr>
        <b/>
        <u/>
        <sz val="11"/>
        <color rgb="FF000000"/>
        <rFont val="Arial"/>
        <family val="2"/>
      </rPr>
      <t>build &amp; transfer</t>
    </r>
    <r>
      <rPr>
        <b/>
        <sz val="11"/>
        <color rgb="FF000000"/>
        <rFont val="Arial"/>
        <family val="2"/>
      </rPr>
      <t xml:space="preserve"> cost plan detail </t>
    </r>
    <r>
      <rPr>
        <b/>
        <sz val="8"/>
        <color rgb="FF000000"/>
        <rFont val="Arial"/>
        <family val="2"/>
      </rPr>
      <t>(version 4 - 10% September 2021)</t>
    </r>
  </si>
  <si>
    <t>No of months up-front rent-free period needed to cover the net monetary value
requirement</t>
  </si>
  <si>
    <t>Net Monetary Value Due (incl VAT)</t>
  </si>
</sst>
</file>

<file path=xl/styles.xml><?xml version="1.0" encoding="utf-8"?>
<styleSheet xmlns="http://schemas.openxmlformats.org/spreadsheetml/2006/main">
  <numFmts count="3">
    <numFmt numFmtId="164" formatCode="###0.00;###0.00"/>
    <numFmt numFmtId="165" formatCode="&quot;€&quot;#,##0.00"/>
    <numFmt numFmtId="166" formatCode="&quot;€&quot;#,##0"/>
  </numFmts>
  <fonts count="32">
    <font>
      <sz val="10"/>
      <color rgb="FF000000"/>
      <name val="Times New Roman"/>
      <charset val="204"/>
    </font>
    <font>
      <sz val="10"/>
      <color rgb="FF000000"/>
      <name val="Calibri"/>
      <family val="2"/>
      <scheme val="minor"/>
    </font>
    <font>
      <b/>
      <u/>
      <sz val="12"/>
      <color rgb="FF000000"/>
      <name val="Times New Roman"/>
      <family val="1"/>
    </font>
    <font>
      <b/>
      <sz val="22"/>
      <name val="Arial"/>
      <family val="2"/>
    </font>
    <font>
      <b/>
      <sz val="10"/>
      <name val="Arial"/>
      <family val="2"/>
    </font>
    <font>
      <sz val="10"/>
      <name val="Arial"/>
      <family val="2"/>
    </font>
    <font>
      <sz val="10"/>
      <color rgb="FFFF0000"/>
      <name val="Arial"/>
      <family val="2"/>
    </font>
    <font>
      <sz val="9"/>
      <color indexed="81"/>
      <name val="Tahoma"/>
      <family val="2"/>
    </font>
    <font>
      <sz val="11"/>
      <color rgb="FF000000"/>
      <name val="Times New Roman"/>
      <family val="1"/>
    </font>
    <font>
      <sz val="10"/>
      <color rgb="FF000000"/>
      <name val="Arial"/>
      <family val="2"/>
    </font>
    <font>
      <i/>
      <u/>
      <sz val="11"/>
      <name val="Arial"/>
      <family val="2"/>
    </font>
    <font>
      <b/>
      <i/>
      <u/>
      <sz val="11"/>
      <name val="Arial"/>
      <family val="2"/>
    </font>
    <font>
      <sz val="11"/>
      <name val="Arial"/>
      <family val="2"/>
    </font>
    <font>
      <b/>
      <sz val="11"/>
      <color rgb="FF000000"/>
      <name val="Times New Roman"/>
      <family val="1"/>
    </font>
    <font>
      <sz val="11"/>
      <color rgb="FF000000"/>
      <name val="Arial"/>
      <family val="2"/>
    </font>
    <font>
      <b/>
      <sz val="11"/>
      <name val="Arial"/>
      <family val="2"/>
    </font>
    <font>
      <b/>
      <sz val="11"/>
      <color rgb="FF000000"/>
      <name val="Arial"/>
      <family val="2"/>
    </font>
    <font>
      <b/>
      <u/>
      <sz val="11"/>
      <name val="Arial"/>
      <family val="2"/>
    </font>
    <font>
      <u/>
      <sz val="11"/>
      <name val="Arial"/>
      <family val="2"/>
    </font>
    <font>
      <sz val="11"/>
      <color theme="1"/>
      <name val="Arial"/>
      <family val="2"/>
    </font>
    <font>
      <b/>
      <u/>
      <sz val="11"/>
      <color rgb="FF000000"/>
      <name val="Arial"/>
      <family val="2"/>
    </font>
    <font>
      <u/>
      <sz val="11"/>
      <color rgb="FF000000"/>
      <name val="Arial"/>
      <family val="2"/>
    </font>
    <font>
      <u val="double"/>
      <sz val="11"/>
      <color rgb="FF000000"/>
      <name val="Arial"/>
      <family val="2"/>
    </font>
    <font>
      <sz val="10"/>
      <color rgb="FF000000"/>
      <name val="Times New Roman"/>
      <family val="1"/>
    </font>
    <font>
      <b/>
      <sz val="11"/>
      <color theme="1"/>
      <name val="Arial"/>
      <family val="2"/>
    </font>
    <font>
      <sz val="8"/>
      <name val="Arial"/>
      <family val="2"/>
    </font>
    <font>
      <b/>
      <u/>
      <sz val="22"/>
      <name val="Arial"/>
      <family val="2"/>
    </font>
    <font>
      <b/>
      <sz val="8"/>
      <color rgb="FF000000"/>
      <name val="Arial"/>
      <family val="2"/>
    </font>
    <font>
      <sz val="11"/>
      <name val="Times New Roman"/>
      <family val="1"/>
    </font>
    <font>
      <sz val="11"/>
      <color theme="1"/>
      <name val="Times New Roman"/>
      <family val="1"/>
    </font>
    <font>
      <sz val="12"/>
      <color indexed="81"/>
      <name val="Times New Roman"/>
      <family val="1"/>
    </font>
    <font>
      <b/>
      <u/>
      <sz val="12"/>
      <color indexed="81"/>
      <name val="Times New Roman"/>
      <family val="1"/>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21">
    <xf numFmtId="0" fontId="0" fillId="0" borderId="0" xfId="0" applyFill="1" applyBorder="1" applyAlignment="1">
      <alignment horizontal="left" vertical="top"/>
    </xf>
    <xf numFmtId="0" fontId="1" fillId="0" borderId="0" xfId="0" applyFont="1" applyFill="1" applyBorder="1" applyAlignment="1" applyProtection="1">
      <alignment horizontal="left" vertical="top"/>
    </xf>
    <xf numFmtId="165" fontId="1" fillId="0" borderId="0" xfId="0" applyNumberFormat="1" applyFont="1" applyFill="1" applyBorder="1" applyAlignment="1" applyProtection="1">
      <alignment horizontal="left" vertical="top"/>
    </xf>
    <xf numFmtId="0" fontId="1" fillId="0" borderId="0" xfId="0" applyFont="1" applyFill="1" applyBorder="1" applyAlignment="1" applyProtection="1">
      <alignment horizontal="right" vertical="top"/>
    </xf>
    <xf numFmtId="0" fontId="0" fillId="0" borderId="0" xfId="0" applyProtection="1"/>
    <xf numFmtId="166" fontId="0" fillId="0" borderId="0" xfId="0" applyNumberFormat="1" applyProtection="1"/>
    <xf numFmtId="165" fontId="0" fillId="0" borderId="0" xfId="0" applyNumberFormat="1" applyProtection="1"/>
    <xf numFmtId="0" fontId="0" fillId="0" borderId="0" xfId="0" applyAlignment="1" applyProtection="1">
      <alignment wrapText="1"/>
    </xf>
    <xf numFmtId="0" fontId="4" fillId="0" borderId="0" xfId="0" applyFont="1" applyAlignment="1" applyProtection="1">
      <alignment horizontal="center"/>
    </xf>
    <xf numFmtId="0" fontId="4" fillId="0" borderId="0" xfId="0" applyFont="1" applyProtection="1"/>
    <xf numFmtId="1" fontId="0" fillId="0" borderId="0" xfId="0" applyNumberFormat="1" applyProtection="1"/>
    <xf numFmtId="165" fontId="0" fillId="0" borderId="0" xfId="0" applyNumberFormat="1" applyFill="1" applyProtection="1"/>
    <xf numFmtId="165" fontId="4" fillId="0" borderId="0" xfId="0" applyNumberFormat="1" applyFont="1" applyFill="1" applyBorder="1" applyProtection="1"/>
    <xf numFmtId="0" fontId="0" fillId="0" borderId="0" xfId="0" applyFill="1" applyProtection="1"/>
    <xf numFmtId="166" fontId="0" fillId="0" borderId="0" xfId="0" applyNumberFormat="1" applyFill="1" applyBorder="1" applyProtection="1"/>
    <xf numFmtId="165" fontId="0" fillId="0" borderId="0" xfId="0" applyNumberFormat="1" applyFill="1" applyBorder="1" applyProtection="1"/>
    <xf numFmtId="0" fontId="0" fillId="0" borderId="0" xfId="0" applyFill="1" applyBorder="1" applyProtection="1"/>
    <xf numFmtId="0" fontId="0" fillId="0" borderId="0" xfId="0" applyFill="1" applyBorder="1" applyAlignment="1" applyProtection="1">
      <alignment wrapText="1"/>
    </xf>
    <xf numFmtId="0" fontId="5" fillId="0" borderId="0" xfId="0" applyFont="1" applyFill="1" applyBorder="1" applyProtection="1"/>
    <xf numFmtId="2" fontId="0" fillId="0" borderId="0" xfId="0" applyNumberFormat="1" applyFill="1" applyBorder="1" applyProtection="1"/>
    <xf numFmtId="0" fontId="4" fillId="0" borderId="0" xfId="0" applyFont="1" applyFill="1" applyAlignment="1" applyProtection="1">
      <alignment horizontal="center"/>
    </xf>
    <xf numFmtId="0" fontId="4" fillId="0" borderId="0" xfId="0" applyFont="1" applyFill="1" applyBorder="1" applyProtection="1"/>
    <xf numFmtId="0" fontId="0" fillId="0" borderId="0" xfId="0" applyFill="1" applyAlignment="1" applyProtection="1">
      <alignment wrapText="1"/>
    </xf>
    <xf numFmtId="1" fontId="0" fillId="0" borderId="0" xfId="0" applyNumberFormat="1" applyFill="1" applyProtection="1"/>
    <xf numFmtId="0" fontId="6" fillId="0" borderId="0" xfId="0" applyFont="1" applyFill="1" applyBorder="1" applyAlignment="1" applyProtection="1">
      <alignment wrapText="1"/>
    </xf>
    <xf numFmtId="166" fontId="0" fillId="0" borderId="0" xfId="0" applyNumberFormat="1" applyFill="1" applyProtection="1"/>
    <xf numFmtId="0" fontId="8" fillId="0" borderId="0" xfId="0" applyFont="1" applyFill="1" applyBorder="1" applyAlignment="1" applyProtection="1">
      <alignment wrapText="1"/>
    </xf>
    <xf numFmtId="0" fontId="8" fillId="0" borderId="0" xfId="0" applyFont="1" applyFill="1" applyBorder="1" applyProtection="1"/>
    <xf numFmtId="0" fontId="8" fillId="0" borderId="0" xfId="0" applyFont="1" applyProtection="1"/>
    <xf numFmtId="166" fontId="14" fillId="0" borderId="0" xfId="0" applyNumberFormat="1" applyFont="1" applyFill="1" applyBorder="1" applyProtection="1"/>
    <xf numFmtId="0" fontId="14" fillId="0" borderId="0" xfId="0" applyFont="1" applyFill="1" applyBorder="1" applyAlignment="1" applyProtection="1">
      <alignment wrapText="1"/>
    </xf>
    <xf numFmtId="0" fontId="11" fillId="0" borderId="0" xfId="0" applyFont="1" applyFill="1" applyBorder="1" applyAlignment="1" applyProtection="1">
      <alignment wrapText="1"/>
    </xf>
    <xf numFmtId="0" fontId="13" fillId="0" borderId="0" xfId="0" applyFont="1" applyFill="1" applyBorder="1" applyAlignment="1" applyProtection="1">
      <alignment horizontal="right"/>
    </xf>
    <xf numFmtId="165" fontId="8" fillId="0" borderId="0" xfId="0" applyNumberFormat="1" applyFont="1" applyFill="1" applyBorder="1" applyProtection="1"/>
    <xf numFmtId="0" fontId="12" fillId="0" borderId="0" xfId="0" applyFont="1" applyFill="1" applyBorder="1" applyAlignment="1" applyProtection="1">
      <alignment wrapText="1"/>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horizontal="right"/>
    </xf>
    <xf numFmtId="165" fontId="15" fillId="0" borderId="0" xfId="0" applyNumberFormat="1" applyFont="1" applyFill="1" applyBorder="1" applyAlignment="1" applyProtection="1">
      <alignment horizontal="center"/>
    </xf>
    <xf numFmtId="166" fontId="15" fillId="0" borderId="0" xfId="0" applyNumberFormat="1" applyFont="1" applyFill="1" applyBorder="1" applyAlignment="1" applyProtection="1">
      <alignment horizontal="left"/>
    </xf>
    <xf numFmtId="165" fontId="15" fillId="0" borderId="0" xfId="0" applyNumberFormat="1" applyFont="1" applyFill="1" applyBorder="1" applyProtection="1"/>
    <xf numFmtId="0" fontId="15" fillId="0" borderId="0" xfId="0" applyFont="1" applyFill="1" applyBorder="1" applyProtection="1"/>
    <xf numFmtId="165" fontId="16" fillId="0" borderId="0" xfId="0" applyNumberFormat="1" applyFont="1" applyFill="1" applyBorder="1" applyProtection="1"/>
    <xf numFmtId="165" fontId="14" fillId="0" borderId="0" xfId="0" applyNumberFormat="1" applyFont="1" applyFill="1" applyBorder="1" applyProtection="1"/>
    <xf numFmtId="0" fontId="17" fillId="0" borderId="0" xfId="0" applyFont="1" applyFill="1" applyBorder="1" applyAlignment="1" applyProtection="1">
      <alignment wrapText="1"/>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xf>
    <xf numFmtId="165" fontId="19" fillId="0" borderId="0" xfId="0" applyNumberFormat="1" applyFont="1" applyFill="1" applyBorder="1" applyProtection="1"/>
    <xf numFmtId="165" fontId="12" fillId="0" borderId="0" xfId="0" applyNumberFormat="1" applyFont="1" applyFill="1" applyBorder="1" applyProtection="1"/>
    <xf numFmtId="1" fontId="14" fillId="0" borderId="0" xfId="0" applyNumberFormat="1" applyFont="1" applyFill="1" applyBorder="1" applyProtection="1"/>
    <xf numFmtId="0" fontId="14" fillId="0" borderId="1" xfId="0" applyFont="1" applyFill="1" applyBorder="1" applyAlignment="1" applyProtection="1">
      <alignment horizontal="left" vertical="top"/>
    </xf>
    <xf numFmtId="0" fontId="14" fillId="0" borderId="4" xfId="0" applyFont="1" applyFill="1" applyBorder="1" applyAlignment="1" applyProtection="1">
      <alignment horizontal="left" vertical="top"/>
    </xf>
    <xf numFmtId="0" fontId="17" fillId="0" borderId="4" xfId="0" applyFont="1" applyFill="1" applyBorder="1" applyAlignment="1" applyProtection="1">
      <alignment horizontal="left" vertical="center" wrapText="1"/>
    </xf>
    <xf numFmtId="0" fontId="12" fillId="0" borderId="4" xfId="0" applyFont="1" applyFill="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20" fillId="0" borderId="4" xfId="0" applyFont="1" applyFill="1" applyBorder="1" applyAlignment="1" applyProtection="1">
      <alignment horizontal="left" vertical="top" wrapText="1"/>
    </xf>
    <xf numFmtId="0" fontId="14" fillId="0" borderId="4"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5" fillId="0" borderId="4" xfId="0" applyFont="1" applyFill="1" applyBorder="1" applyAlignment="1" applyProtection="1">
      <alignment horizontal="left" vertical="top"/>
    </xf>
    <xf numFmtId="164" fontId="16" fillId="0" borderId="4" xfId="0" applyNumberFormat="1" applyFont="1" applyFill="1" applyBorder="1" applyAlignment="1" applyProtection="1">
      <alignment horizontal="left" vertical="top" wrapText="1"/>
    </xf>
    <xf numFmtId="0" fontId="17" fillId="0" borderId="4" xfId="0" applyFont="1" applyFill="1" applyBorder="1" applyAlignment="1" applyProtection="1">
      <alignment horizontal="left" vertical="top"/>
    </xf>
    <xf numFmtId="0" fontId="12" fillId="0" borderId="4" xfId="0" applyFont="1" applyFill="1" applyBorder="1" applyAlignment="1" applyProtection="1">
      <alignment horizontal="left" vertical="top"/>
    </xf>
    <xf numFmtId="0" fontId="18" fillId="0" borderId="4" xfId="0" applyFont="1" applyFill="1" applyBorder="1" applyAlignment="1" applyProtection="1">
      <alignment horizontal="left" vertical="top"/>
    </xf>
    <xf numFmtId="0" fontId="20" fillId="0" borderId="4" xfId="0" applyFont="1" applyFill="1" applyBorder="1" applyAlignment="1" applyProtection="1">
      <alignment horizontal="left" vertical="top"/>
    </xf>
    <xf numFmtId="0" fontId="15" fillId="0" borderId="6" xfId="0" applyFont="1" applyFill="1" applyBorder="1" applyAlignment="1" applyProtection="1">
      <alignment horizontal="left" vertical="center" wrapText="1"/>
    </xf>
    <xf numFmtId="0" fontId="16" fillId="0" borderId="2" xfId="0" applyFont="1" applyFill="1" applyBorder="1" applyAlignment="1" applyProtection="1">
      <alignment horizontal="center" vertical="top"/>
    </xf>
    <xf numFmtId="0" fontId="16" fillId="0" borderId="0" xfId="0" applyFont="1" applyFill="1" applyBorder="1" applyAlignment="1" applyProtection="1">
      <alignment horizontal="center" vertical="top"/>
    </xf>
    <xf numFmtId="0" fontId="17"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top" wrapText="1"/>
    </xf>
    <xf numFmtId="0" fontId="20" fillId="0" borderId="0"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15" fillId="0" borderId="0" xfId="0" applyFont="1" applyFill="1" applyBorder="1" applyAlignment="1" applyProtection="1">
      <alignment horizontal="center" vertical="top"/>
    </xf>
    <xf numFmtId="164" fontId="16" fillId="0" borderId="0" xfId="0" applyNumberFormat="1" applyFont="1" applyFill="1" applyBorder="1" applyAlignment="1" applyProtection="1">
      <alignment horizontal="center" vertical="top" wrapText="1"/>
    </xf>
    <xf numFmtId="0" fontId="17" fillId="0" borderId="0" xfId="0" applyFont="1" applyFill="1" applyBorder="1" applyAlignment="1" applyProtection="1">
      <alignment horizontal="center" vertical="top"/>
    </xf>
    <xf numFmtId="0" fontId="20" fillId="0" borderId="0" xfId="0" applyFont="1" applyFill="1" applyBorder="1" applyAlignment="1" applyProtection="1">
      <alignment horizontal="center" vertical="top"/>
    </xf>
    <xf numFmtId="0" fontId="15" fillId="0" borderId="7" xfId="0" applyFont="1" applyFill="1" applyBorder="1" applyAlignment="1" applyProtection="1">
      <alignment horizontal="center" vertical="center" wrapText="1"/>
    </xf>
    <xf numFmtId="0" fontId="14" fillId="0" borderId="1" xfId="0" applyFont="1" applyFill="1" applyBorder="1" applyAlignment="1" applyProtection="1">
      <alignment horizontal="right" vertical="top"/>
    </xf>
    <xf numFmtId="0" fontId="14" fillId="0" borderId="2" xfId="0" applyFont="1" applyFill="1" applyBorder="1" applyAlignment="1" applyProtection="1">
      <alignment horizontal="right" vertical="top"/>
    </xf>
    <xf numFmtId="0" fontId="14" fillId="0" borderId="3" xfId="0" applyFont="1" applyFill="1" applyBorder="1" applyAlignment="1" applyProtection="1">
      <alignment horizontal="right" vertical="top"/>
    </xf>
    <xf numFmtId="0" fontId="14" fillId="0" borderId="4" xfId="0" applyFont="1" applyFill="1" applyBorder="1" applyAlignment="1" applyProtection="1">
      <alignment horizontal="right" vertical="top"/>
    </xf>
    <xf numFmtId="0" fontId="14" fillId="0" borderId="0" xfId="0" applyFont="1" applyFill="1" applyBorder="1" applyAlignment="1" applyProtection="1">
      <alignment horizontal="right" vertical="top"/>
    </xf>
    <xf numFmtId="0" fontId="14" fillId="0" borderId="5" xfId="0" applyFont="1" applyFill="1" applyBorder="1" applyAlignment="1" applyProtection="1">
      <alignment horizontal="right" vertical="top"/>
    </xf>
    <xf numFmtId="0" fontId="17" fillId="0" borderId="4" xfId="0" applyFont="1" applyFill="1" applyBorder="1" applyAlignment="1" applyProtection="1">
      <alignment horizontal="right" vertical="center" wrapText="1"/>
    </xf>
    <xf numFmtId="0" fontId="17" fillId="0" borderId="0" xfId="0" applyFont="1" applyFill="1" applyBorder="1" applyAlignment="1" applyProtection="1">
      <alignment horizontal="right" vertical="center" wrapText="1"/>
    </xf>
    <xf numFmtId="0" fontId="15" fillId="0" borderId="0" xfId="0" applyFont="1" applyFill="1" applyBorder="1" applyAlignment="1" applyProtection="1">
      <alignment horizontal="right" vertical="center" wrapText="1"/>
    </xf>
    <xf numFmtId="0" fontId="15" fillId="0" borderId="5" xfId="0" applyFont="1" applyFill="1" applyBorder="1" applyAlignment="1" applyProtection="1">
      <alignment horizontal="right" vertical="center" wrapText="1"/>
    </xf>
    <xf numFmtId="0" fontId="12" fillId="0" borderId="4" xfId="0" applyFont="1" applyFill="1" applyBorder="1" applyAlignment="1" applyProtection="1">
      <alignment horizontal="right" vertical="top" wrapText="1"/>
    </xf>
    <xf numFmtId="165" fontId="14" fillId="0" borderId="0" xfId="0" applyNumberFormat="1" applyFont="1" applyFill="1" applyBorder="1" applyAlignment="1" applyProtection="1">
      <alignment horizontal="right" vertical="top" wrapText="1"/>
    </xf>
    <xf numFmtId="165" fontId="14" fillId="0" borderId="5" xfId="0" applyNumberFormat="1" applyFont="1" applyFill="1" applyBorder="1" applyAlignment="1" applyProtection="1">
      <alignment horizontal="right" vertical="top" wrapText="1"/>
    </xf>
    <xf numFmtId="0" fontId="12" fillId="0" borderId="0" xfId="0" applyFont="1" applyFill="1" applyBorder="1" applyAlignment="1" applyProtection="1">
      <alignment horizontal="right" vertical="top" wrapText="1"/>
    </xf>
    <xf numFmtId="165" fontId="21" fillId="0" borderId="0" xfId="0" applyNumberFormat="1" applyFont="1" applyFill="1" applyBorder="1" applyAlignment="1" applyProtection="1">
      <alignment horizontal="right" vertical="top" wrapText="1"/>
    </xf>
    <xf numFmtId="165" fontId="17" fillId="0" borderId="0" xfId="0" applyNumberFormat="1" applyFont="1" applyFill="1" applyBorder="1" applyAlignment="1" applyProtection="1">
      <alignment horizontal="right" vertical="top" wrapText="1"/>
    </xf>
    <xf numFmtId="165" fontId="12" fillId="0" borderId="0" xfId="0" applyNumberFormat="1" applyFont="1" applyFill="1" applyBorder="1" applyAlignment="1" applyProtection="1">
      <alignment horizontal="right" vertical="top" wrapText="1"/>
    </xf>
    <xf numFmtId="0" fontId="20" fillId="0" borderId="4" xfId="0" applyFont="1" applyFill="1" applyBorder="1" applyAlignment="1" applyProtection="1">
      <alignment horizontal="right" vertical="top" wrapText="1"/>
    </xf>
    <xf numFmtId="0" fontId="20" fillId="0" borderId="0" xfId="0" applyFont="1" applyFill="1" applyBorder="1" applyAlignment="1" applyProtection="1">
      <alignment horizontal="right" vertical="top" wrapText="1"/>
    </xf>
    <xf numFmtId="0" fontId="14" fillId="0" borderId="4" xfId="0" applyFont="1" applyFill="1" applyBorder="1" applyAlignment="1" applyProtection="1">
      <alignment horizontal="right" vertical="top" wrapText="1"/>
    </xf>
    <xf numFmtId="0" fontId="14" fillId="0" borderId="0" xfId="0" applyFont="1" applyFill="1" applyBorder="1" applyAlignment="1" applyProtection="1">
      <alignment horizontal="left" vertical="top"/>
    </xf>
    <xf numFmtId="0" fontId="15" fillId="0" borderId="4" xfId="0" applyFont="1" applyFill="1" applyBorder="1" applyAlignment="1" applyProtection="1">
      <alignment horizontal="right" vertical="top" wrapText="1"/>
    </xf>
    <xf numFmtId="0" fontId="15" fillId="0" borderId="0" xfId="0" applyFont="1" applyFill="1" applyBorder="1" applyAlignment="1" applyProtection="1">
      <alignment horizontal="right" vertical="top" wrapText="1"/>
    </xf>
    <xf numFmtId="165" fontId="20" fillId="0" borderId="0" xfId="0" applyNumberFormat="1" applyFont="1" applyFill="1" applyBorder="1" applyAlignment="1" applyProtection="1">
      <alignment horizontal="right" vertical="top" wrapText="1"/>
    </xf>
    <xf numFmtId="0" fontId="12" fillId="0" borderId="4" xfId="0" applyFont="1" applyFill="1" applyBorder="1" applyAlignment="1" applyProtection="1">
      <alignment horizontal="right" vertical="top"/>
    </xf>
    <xf numFmtId="165" fontId="20" fillId="0" borderId="0" xfId="0" applyNumberFormat="1" applyFont="1" applyFill="1" applyBorder="1" applyAlignment="1" applyProtection="1">
      <alignment horizontal="right" vertical="top"/>
    </xf>
    <xf numFmtId="0" fontId="15" fillId="0" borderId="4" xfId="0" applyFont="1" applyFill="1" applyBorder="1" applyAlignment="1" applyProtection="1">
      <alignment horizontal="right" vertical="top"/>
    </xf>
    <xf numFmtId="164" fontId="16" fillId="0" borderId="4" xfId="0" applyNumberFormat="1" applyFont="1" applyFill="1" applyBorder="1" applyAlignment="1" applyProtection="1">
      <alignment horizontal="right" vertical="top" wrapText="1"/>
    </xf>
    <xf numFmtId="164" fontId="16" fillId="0" borderId="0" xfId="0" applyNumberFormat="1" applyFont="1" applyFill="1" applyBorder="1" applyAlignment="1" applyProtection="1">
      <alignment horizontal="right" vertical="top" wrapText="1"/>
    </xf>
    <xf numFmtId="0" fontId="17" fillId="0" borderId="4" xfId="0" applyFont="1" applyFill="1" applyBorder="1" applyAlignment="1" applyProtection="1">
      <alignment horizontal="right" vertical="top"/>
    </xf>
    <xf numFmtId="165" fontId="14" fillId="0" borderId="0" xfId="0" applyNumberFormat="1" applyFont="1" applyFill="1" applyBorder="1" applyAlignment="1" applyProtection="1">
      <alignment horizontal="right" vertical="top"/>
    </xf>
    <xf numFmtId="165" fontId="18" fillId="0" borderId="4" xfId="0" applyNumberFormat="1" applyFont="1" applyFill="1" applyBorder="1" applyAlignment="1" applyProtection="1">
      <alignment horizontal="right" vertical="top"/>
    </xf>
    <xf numFmtId="165" fontId="22" fillId="0" borderId="4" xfId="0" applyNumberFormat="1" applyFont="1" applyFill="1" applyBorder="1" applyAlignment="1" applyProtection="1">
      <alignment horizontal="right" vertical="top"/>
    </xf>
    <xf numFmtId="165" fontId="21" fillId="0" borderId="0" xfId="0" applyNumberFormat="1" applyFont="1" applyFill="1" applyBorder="1" applyAlignment="1" applyProtection="1">
      <alignment horizontal="right" vertical="top"/>
    </xf>
    <xf numFmtId="0" fontId="12" fillId="0" borderId="5" xfId="0" applyFont="1" applyFill="1" applyBorder="1" applyAlignment="1" applyProtection="1">
      <alignment horizontal="right" vertical="top" wrapText="1"/>
    </xf>
    <xf numFmtId="4" fontId="14" fillId="0" borderId="0" xfId="0" applyNumberFormat="1" applyFont="1" applyFill="1" applyBorder="1" applyAlignment="1" applyProtection="1">
      <alignment horizontal="right" vertical="top"/>
    </xf>
    <xf numFmtId="0" fontId="16" fillId="0" borderId="0" xfId="0" applyFont="1" applyFill="1" applyBorder="1" applyAlignment="1" applyProtection="1">
      <alignment horizontal="right" vertical="top"/>
    </xf>
    <xf numFmtId="165" fontId="14" fillId="0" borderId="5" xfId="0" applyNumberFormat="1" applyFont="1" applyFill="1" applyBorder="1" applyAlignment="1" applyProtection="1">
      <alignment horizontal="right" vertical="top"/>
    </xf>
    <xf numFmtId="0" fontId="15" fillId="0" borderId="6" xfId="0" applyFont="1" applyFill="1" applyBorder="1" applyAlignment="1" applyProtection="1">
      <alignment horizontal="right" vertical="center"/>
    </xf>
    <xf numFmtId="0" fontId="14" fillId="0" borderId="7" xfId="0" applyFont="1" applyFill="1" applyBorder="1" applyAlignment="1" applyProtection="1">
      <alignment horizontal="right" vertical="center"/>
    </xf>
    <xf numFmtId="165" fontId="16" fillId="0" borderId="7" xfId="0" applyNumberFormat="1" applyFont="1" applyFill="1" applyBorder="1" applyAlignment="1" applyProtection="1">
      <alignment horizontal="right" vertical="center"/>
    </xf>
    <xf numFmtId="165" fontId="14" fillId="0" borderId="8" xfId="0" applyNumberFormat="1" applyFont="1" applyFill="1" applyBorder="1" applyAlignment="1" applyProtection="1">
      <alignment horizontal="right" vertical="top" wrapText="1"/>
    </xf>
    <xf numFmtId="0" fontId="13" fillId="0" borderId="0" xfId="0" applyFont="1" applyFill="1" applyBorder="1" applyAlignment="1" applyProtection="1">
      <alignment wrapText="1"/>
    </xf>
    <xf numFmtId="0" fontId="2" fillId="0" borderId="0" xfId="0" applyFont="1" applyFill="1" applyBorder="1" applyAlignment="1">
      <alignment horizontal="center" vertical="top"/>
    </xf>
    <xf numFmtId="3" fontId="14" fillId="0" borderId="0" xfId="0" applyNumberFormat="1" applyFont="1" applyFill="1" applyBorder="1" applyProtection="1"/>
    <xf numFmtId="165" fontId="24" fillId="0" borderId="0" xfId="0" applyNumberFormat="1" applyFont="1" applyFill="1" applyBorder="1" applyProtection="1"/>
    <xf numFmtId="0" fontId="12" fillId="0" borderId="1" xfId="0" applyFont="1" applyFill="1" applyBorder="1" applyAlignment="1" applyProtection="1">
      <alignment wrapText="1"/>
    </xf>
    <xf numFmtId="0" fontId="5" fillId="0" borderId="2" xfId="0" applyFont="1" applyFill="1" applyBorder="1" applyAlignment="1" applyProtection="1">
      <alignment wrapText="1"/>
    </xf>
    <xf numFmtId="165" fontId="14" fillId="0" borderId="2" xfId="0" applyNumberFormat="1" applyFont="1" applyFill="1" applyBorder="1" applyProtection="1"/>
    <xf numFmtId="165" fontId="14" fillId="0" borderId="3" xfId="0" applyNumberFormat="1" applyFont="1" applyFill="1" applyBorder="1" applyProtection="1"/>
    <xf numFmtId="0" fontId="12" fillId="0" borderId="4" xfId="0" applyFont="1" applyFill="1" applyBorder="1" applyAlignment="1" applyProtection="1">
      <alignment wrapText="1"/>
    </xf>
    <xf numFmtId="165" fontId="19" fillId="0" borderId="5" xfId="0" applyNumberFormat="1" applyFont="1" applyFill="1" applyBorder="1" applyProtection="1"/>
    <xf numFmtId="165" fontId="14" fillId="0" borderId="5" xfId="0" applyNumberFormat="1" applyFont="1" applyFill="1" applyBorder="1" applyProtection="1"/>
    <xf numFmtId="0" fontId="12" fillId="0" borderId="6" xfId="0" applyFont="1" applyFill="1" applyBorder="1" applyAlignment="1" applyProtection="1">
      <alignment wrapText="1"/>
    </xf>
    <xf numFmtId="0" fontId="0" fillId="0" borderId="7" xfId="0" applyFill="1" applyBorder="1" applyAlignment="1" applyProtection="1"/>
    <xf numFmtId="165" fontId="14" fillId="0" borderId="7" xfId="0" applyNumberFormat="1" applyFont="1" applyFill="1" applyBorder="1" applyProtection="1"/>
    <xf numFmtId="165" fontId="14" fillId="0" borderId="8" xfId="0" applyNumberFormat="1" applyFont="1" applyFill="1" applyBorder="1" applyProtection="1"/>
    <xf numFmtId="0" fontId="5" fillId="0" borderId="0" xfId="0" applyFont="1" applyFill="1" applyBorder="1" applyAlignment="1" applyProtection="1">
      <alignment wrapText="1"/>
    </xf>
    <xf numFmtId="0" fontId="12" fillId="0" borderId="0" xfId="0" applyFont="1" applyFill="1" applyBorder="1" applyAlignment="1" applyProtection="1">
      <alignment wrapText="1"/>
    </xf>
    <xf numFmtId="0" fontId="8" fillId="0" borderId="0" xfId="0" applyFont="1" applyAlignment="1" applyProtection="1">
      <alignment wrapText="1"/>
    </xf>
    <xf numFmtId="165" fontId="8" fillId="0" borderId="0" xfId="0" applyNumberFormat="1" applyFont="1" applyProtection="1"/>
    <xf numFmtId="166" fontId="8" fillId="0" borderId="0" xfId="0" applyNumberFormat="1" applyFont="1" applyProtection="1"/>
    <xf numFmtId="0" fontId="5" fillId="0" borderId="0" xfId="0" applyFont="1" applyFill="1" applyBorder="1" applyAlignment="1" applyProtection="1">
      <alignment horizontal="right" wrapText="1"/>
    </xf>
    <xf numFmtId="0" fontId="12" fillId="0" borderId="4" xfId="0" applyFont="1" applyFill="1" applyBorder="1" applyAlignment="1" applyProtection="1">
      <alignment horizontal="left" vertical="top" wrapText="1"/>
      <protection locked="0"/>
    </xf>
    <xf numFmtId="165" fontId="21" fillId="0" borderId="0" xfId="0" applyNumberFormat="1" applyFont="1" applyFill="1" applyBorder="1" applyAlignment="1" applyProtection="1">
      <alignment horizontal="right" vertical="top" wrapText="1"/>
      <protection locked="0"/>
    </xf>
    <xf numFmtId="0" fontId="12" fillId="0" borderId="4" xfId="0" applyFont="1" applyFill="1" applyBorder="1" applyAlignment="1" applyProtection="1">
      <alignment horizontal="left" vertical="top"/>
      <protection locked="0"/>
    </xf>
    <xf numFmtId="0" fontId="0" fillId="0" borderId="0" xfId="0" applyFill="1" applyBorder="1" applyAlignment="1" applyProtection="1">
      <alignment horizontal="left" vertical="top" wrapText="1"/>
    </xf>
    <xf numFmtId="0" fontId="14" fillId="0" borderId="0" xfId="0" applyFont="1" applyFill="1" applyBorder="1" applyAlignment="1" applyProtection="1">
      <alignment horizontal="right" wrapText="1"/>
    </xf>
    <xf numFmtId="0" fontId="14" fillId="0" borderId="0" xfId="0" applyFont="1" applyFill="1" applyBorder="1" applyAlignment="1" applyProtection="1">
      <alignment horizontal="right"/>
    </xf>
    <xf numFmtId="165" fontId="4" fillId="0" borderId="0" xfId="0" applyNumberFormat="1" applyFont="1" applyFill="1" applyBorder="1" applyProtection="1">
      <protection locked="0"/>
    </xf>
    <xf numFmtId="0" fontId="8" fillId="2" borderId="0" xfId="0" applyFont="1" applyFill="1" applyBorder="1" applyProtection="1">
      <protection locked="0"/>
    </xf>
    <xf numFmtId="0" fontId="14" fillId="2" borderId="0" xfId="0" applyFont="1" applyFill="1" applyBorder="1" applyAlignment="1" applyProtection="1">
      <alignment horizontal="right" vertical="top"/>
      <protection locked="0"/>
    </xf>
    <xf numFmtId="165" fontId="14" fillId="2" borderId="0" xfId="0" applyNumberFormat="1" applyFont="1" applyFill="1" applyBorder="1" applyAlignment="1" applyProtection="1">
      <alignment horizontal="right" vertical="top" wrapText="1"/>
      <protection locked="0"/>
    </xf>
    <xf numFmtId="165" fontId="14" fillId="2" borderId="0" xfId="0" applyNumberFormat="1" applyFont="1" applyFill="1" applyBorder="1" applyAlignment="1" applyProtection="1">
      <alignment horizontal="right" vertical="center" wrapText="1"/>
      <protection locked="0"/>
    </xf>
    <xf numFmtId="165" fontId="12" fillId="2" borderId="0" xfId="0" applyNumberFormat="1" applyFont="1" applyFill="1" applyBorder="1" applyAlignment="1" applyProtection="1">
      <alignment horizontal="right" vertical="top" wrapText="1"/>
      <protection locked="0"/>
    </xf>
    <xf numFmtId="165" fontId="14" fillId="2" borderId="4" xfId="0" applyNumberFormat="1" applyFont="1" applyFill="1" applyBorder="1" applyAlignment="1" applyProtection="1">
      <alignment horizontal="right" vertical="top"/>
      <protection locked="0"/>
    </xf>
    <xf numFmtId="165" fontId="21" fillId="2" borderId="0" xfId="0" applyNumberFormat="1" applyFont="1" applyFill="1" applyBorder="1" applyAlignment="1" applyProtection="1">
      <alignment horizontal="right" vertical="top"/>
      <protection locked="0"/>
    </xf>
    <xf numFmtId="4" fontId="14" fillId="2" borderId="4" xfId="0" applyNumberFormat="1" applyFont="1" applyFill="1" applyBorder="1" applyAlignment="1" applyProtection="1">
      <alignment horizontal="right" vertical="top"/>
      <protection locked="0"/>
    </xf>
    <xf numFmtId="0" fontId="14" fillId="2" borderId="2" xfId="0" applyFont="1" applyFill="1" applyBorder="1" applyAlignment="1" applyProtection="1">
      <alignment horizontal="right" vertical="top"/>
      <protection locked="0"/>
    </xf>
    <xf numFmtId="165" fontId="12" fillId="0" borderId="4" xfId="0" applyNumberFormat="1" applyFont="1" applyFill="1" applyBorder="1" applyAlignment="1" applyProtection="1">
      <alignment horizontal="right" vertical="top" wrapText="1"/>
      <protection locked="0"/>
    </xf>
    <xf numFmtId="165" fontId="12" fillId="0" borderId="4" xfId="0" applyNumberFormat="1" applyFont="1" applyFill="1" applyBorder="1" applyAlignment="1" applyProtection="1">
      <alignment horizontal="right" vertical="top"/>
      <protection locked="0"/>
    </xf>
    <xf numFmtId="0" fontId="12" fillId="0" borderId="0" xfId="0" applyFont="1" applyFill="1" applyBorder="1" applyAlignment="1" applyProtection="1">
      <alignment wrapText="1"/>
    </xf>
    <xf numFmtId="165" fontId="23" fillId="0" borderId="0" xfId="0" applyNumberFormat="1" applyFont="1" applyFill="1" applyBorder="1" applyAlignment="1" applyProtection="1">
      <alignment horizontal="right"/>
    </xf>
    <xf numFmtId="0" fontId="27" fillId="0" borderId="0" xfId="0" applyFont="1" applyFill="1" applyBorder="1" applyAlignment="1" applyProtection="1">
      <alignment horizontal="center" vertical="top"/>
    </xf>
    <xf numFmtId="0" fontId="14" fillId="0" borderId="0" xfId="0" applyFont="1" applyFill="1" applyBorder="1" applyProtection="1"/>
    <xf numFmtId="1" fontId="14" fillId="2" borderId="0" xfId="0" applyNumberFormat="1" applyFont="1" applyFill="1" applyBorder="1" applyProtection="1">
      <protection locked="0"/>
    </xf>
    <xf numFmtId="0" fontId="29" fillId="2" borderId="0" xfId="0" applyFont="1" applyFill="1" applyBorder="1" applyProtection="1">
      <protection locked="0"/>
    </xf>
    <xf numFmtId="0" fontId="25" fillId="0" borderId="0" xfId="0" applyFont="1" applyFill="1" applyBorder="1" applyAlignment="1" applyProtection="1">
      <alignment horizontal="center"/>
    </xf>
    <xf numFmtId="10" fontId="12" fillId="2" borderId="4" xfId="0" applyNumberFormat="1" applyFont="1" applyFill="1" applyBorder="1" applyAlignment="1" applyProtection="1">
      <alignment horizontal="right" vertical="top"/>
      <protection locked="0"/>
    </xf>
    <xf numFmtId="165" fontId="14" fillId="2" borderId="0" xfId="0" applyNumberFormat="1" applyFont="1" applyFill="1" applyBorder="1" applyProtection="1">
      <protection locked="0"/>
    </xf>
    <xf numFmtId="0" fontId="14" fillId="0" borderId="9" xfId="0" applyFont="1" applyBorder="1" applyAlignment="1" applyProtection="1">
      <alignment wrapText="1"/>
    </xf>
    <xf numFmtId="0" fontId="14" fillId="0" borderId="10" xfId="0" applyFont="1" applyFill="1" applyBorder="1" applyProtection="1"/>
    <xf numFmtId="165" fontId="8" fillId="0" borderId="10" xfId="0" applyNumberFormat="1" applyFont="1" applyFill="1" applyBorder="1" applyAlignment="1" applyProtection="1">
      <alignment horizontal="right"/>
    </xf>
    <xf numFmtId="0" fontId="28" fillId="0" borderId="11" xfId="0" applyFont="1" applyFill="1" applyBorder="1" applyAlignment="1" applyProtection="1">
      <alignment wrapText="1"/>
    </xf>
    <xf numFmtId="0" fontId="12" fillId="0" borderId="12" xfId="0" applyFont="1" applyFill="1" applyBorder="1" applyAlignment="1" applyProtection="1">
      <alignment wrapText="1"/>
    </xf>
    <xf numFmtId="0" fontId="14" fillId="0" borderId="13" xfId="0" applyFont="1" applyBorder="1" applyProtection="1"/>
    <xf numFmtId="0" fontId="14" fillId="0" borderId="12" xfId="0" applyFont="1" applyFill="1" applyBorder="1" applyAlignment="1" applyProtection="1">
      <alignment wrapText="1"/>
    </xf>
    <xf numFmtId="1" fontId="14" fillId="0" borderId="13" xfId="0" applyNumberFormat="1" applyFont="1" applyFill="1" applyBorder="1" applyProtection="1"/>
    <xf numFmtId="0" fontId="12" fillId="0" borderId="14" xfId="0" applyFont="1" applyFill="1" applyBorder="1" applyAlignment="1" applyProtection="1">
      <alignment wrapText="1"/>
    </xf>
    <xf numFmtId="0" fontId="14" fillId="0" borderId="15" xfId="0" applyFont="1" applyFill="1" applyBorder="1" applyProtection="1"/>
    <xf numFmtId="1" fontId="14" fillId="2" borderId="15" xfId="0" applyNumberFormat="1" applyFont="1" applyFill="1" applyBorder="1" applyProtection="1">
      <protection locked="0"/>
    </xf>
    <xf numFmtId="1" fontId="14" fillId="0" borderId="16" xfId="0" applyNumberFormat="1" applyFont="1" applyFill="1" applyBorder="1" applyProtection="1"/>
    <xf numFmtId="0" fontId="14" fillId="2" borderId="2" xfId="0" applyFont="1" applyFill="1" applyBorder="1" applyAlignment="1" applyProtection="1">
      <alignment horizontal="right" vertical="top" wrapText="1"/>
      <protection locked="0"/>
    </xf>
    <xf numFmtId="0" fontId="15" fillId="0" borderId="1" xfId="0" applyFont="1" applyFill="1" applyBorder="1" applyAlignment="1" applyProtection="1">
      <alignment wrapText="1"/>
    </xf>
    <xf numFmtId="0" fontId="14" fillId="0" borderId="2" xfId="0" applyFont="1" applyFill="1" applyBorder="1" applyProtection="1"/>
    <xf numFmtId="1" fontId="14" fillId="0" borderId="2" xfId="0" applyNumberFormat="1" applyFont="1" applyFill="1" applyBorder="1" applyProtection="1"/>
    <xf numFmtId="1" fontId="14" fillId="0" borderId="3" xfId="0" applyNumberFormat="1" applyFont="1" applyFill="1" applyBorder="1" applyProtection="1"/>
    <xf numFmtId="0" fontId="15" fillId="0" borderId="4" xfId="0" applyFont="1" applyFill="1" applyBorder="1" applyAlignment="1" applyProtection="1">
      <alignment wrapText="1"/>
    </xf>
    <xf numFmtId="165" fontId="15" fillId="0" borderId="5" xfId="0" applyNumberFormat="1" applyFont="1" applyFill="1" applyBorder="1" applyProtection="1"/>
    <xf numFmtId="0" fontId="14" fillId="0" borderId="7" xfId="0" applyFont="1" applyFill="1" applyBorder="1" applyProtection="1"/>
    <xf numFmtId="166" fontId="14" fillId="0" borderId="7" xfId="0" applyNumberFormat="1" applyFont="1" applyFill="1" applyBorder="1" applyProtection="1"/>
    <xf numFmtId="166" fontId="14" fillId="0" borderId="2" xfId="0" applyNumberFormat="1" applyFont="1" applyFill="1" applyBorder="1" applyProtection="1"/>
    <xf numFmtId="0" fontId="14" fillId="0" borderId="3" xfId="0" applyFont="1" applyFill="1" applyBorder="1" applyProtection="1"/>
    <xf numFmtId="1" fontId="14" fillId="0" borderId="5" xfId="0" applyNumberFormat="1" applyFont="1" applyFill="1" applyBorder="1" applyProtection="1"/>
    <xf numFmtId="1" fontId="14" fillId="2" borderId="5" xfId="0" applyNumberFormat="1" applyFont="1" applyFill="1" applyBorder="1" applyProtection="1">
      <protection locked="0"/>
    </xf>
    <xf numFmtId="165" fontId="14" fillId="0" borderId="5" xfId="0" applyNumberFormat="1" applyFont="1" applyBorder="1" applyProtection="1"/>
    <xf numFmtId="165" fontId="16" fillId="0" borderId="8" xfId="0" applyNumberFormat="1" applyFont="1" applyFill="1" applyBorder="1" applyProtection="1"/>
    <xf numFmtId="165" fontId="16" fillId="0" borderId="8" xfId="0" applyNumberFormat="1" applyFont="1" applyBorder="1" applyProtection="1"/>
    <xf numFmtId="0" fontId="12" fillId="0" borderId="4" xfId="0" applyFont="1" applyFill="1" applyBorder="1" applyAlignment="1" applyProtection="1">
      <alignment wrapText="1"/>
    </xf>
    <xf numFmtId="0" fontId="25" fillId="0" borderId="0" xfId="0" applyFont="1" applyFill="1" applyBorder="1" applyAlignment="1" applyProtection="1">
      <alignment horizontal="center"/>
    </xf>
    <xf numFmtId="0" fontId="12" fillId="0" borderId="4" xfId="0" applyFont="1" applyFill="1" applyBorder="1" applyAlignment="1" applyProtection="1">
      <alignment wrapText="1"/>
    </xf>
    <xf numFmtId="0" fontId="12" fillId="0" borderId="4" xfId="0" applyFont="1" applyFill="1" applyBorder="1" applyAlignment="1" applyProtection="1">
      <alignment wrapText="1"/>
    </xf>
    <xf numFmtId="0" fontId="25" fillId="0" borderId="0" xfId="0" applyFont="1" applyFill="1" applyBorder="1" applyAlignment="1" applyProtection="1">
      <alignment horizontal="center"/>
    </xf>
    <xf numFmtId="0" fontId="12" fillId="0" borderId="4" xfId="0" applyFont="1" applyFill="1" applyBorder="1" applyAlignment="1" applyProtection="1">
      <alignment wrapText="1"/>
    </xf>
    <xf numFmtId="4" fontId="16" fillId="0" borderId="8" xfId="0" applyNumberFormat="1" applyFont="1" applyFill="1" applyBorder="1" applyProtection="1"/>
    <xf numFmtId="0" fontId="15" fillId="0" borderId="6" xfId="0" applyFont="1" applyFill="1" applyBorder="1" applyAlignment="1" applyProtection="1">
      <alignment wrapText="1"/>
    </xf>
    <xf numFmtId="0" fontId="12" fillId="0" borderId="6" xfId="0" applyFont="1" applyBorder="1" applyAlignment="1" applyProtection="1">
      <alignment wrapText="1"/>
    </xf>
    <xf numFmtId="0" fontId="14" fillId="0" borderId="7" xfId="0" applyFont="1" applyBorder="1" applyAlignment="1" applyProtection="1"/>
    <xf numFmtId="0" fontId="12" fillId="0" borderId="4" xfId="0" applyFont="1" applyFill="1" applyBorder="1" applyAlignment="1" applyProtection="1">
      <alignment wrapText="1"/>
    </xf>
    <xf numFmtId="0" fontId="14" fillId="0" borderId="0" xfId="0" applyFont="1" applyFill="1" applyBorder="1" applyAlignment="1" applyProtection="1"/>
    <xf numFmtId="0" fontId="3"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12" fillId="0" borderId="4" xfId="0" applyFont="1" applyBorder="1" applyAlignment="1" applyProtection="1">
      <alignment wrapText="1"/>
    </xf>
    <xf numFmtId="0" fontId="14" fillId="0" borderId="0" xfId="0" applyFont="1" applyBorder="1" applyAlignment="1" applyProtection="1"/>
    <xf numFmtId="0" fontId="4" fillId="2" borderId="0" xfId="0" applyFont="1" applyFill="1" applyBorder="1" applyAlignment="1" applyProtection="1">
      <alignment horizontal="center"/>
    </xf>
    <xf numFmtId="0" fontId="0" fillId="2" borderId="0" xfId="0" applyFill="1" applyBorder="1" applyAlignment="1" applyProtection="1">
      <alignment horizontal="left"/>
    </xf>
    <xf numFmtId="166" fontId="9" fillId="0" borderId="0" xfId="0" applyNumberFormat="1" applyFont="1" applyFill="1" applyBorder="1" applyAlignment="1" applyProtection="1"/>
    <xf numFmtId="0" fontId="0" fillId="0" borderId="0" xfId="0" applyFill="1" applyBorder="1" applyAlignment="1" applyProtection="1"/>
    <xf numFmtId="166" fontId="5" fillId="2" borderId="0" xfId="0" applyNumberFormat="1" applyFont="1" applyFill="1" applyBorder="1" applyAlignment="1" applyProtection="1">
      <alignment horizontal="left" vertical="top" wrapText="1"/>
      <protection locked="0"/>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left" vertical="top" wrapText="1"/>
      <protection locked="0"/>
    </xf>
    <xf numFmtId="1" fontId="10" fillId="0" borderId="0" xfId="0" applyNumberFormat="1" applyFont="1" applyFill="1" applyBorder="1" applyAlignment="1" applyProtection="1">
      <alignment horizontal="center"/>
    </xf>
    <xf numFmtId="0" fontId="0" fillId="0" borderId="0" xfId="0" applyFill="1" applyBorder="1" applyAlignment="1">
      <alignment horizontal="left"/>
    </xf>
    <xf numFmtId="165" fontId="21" fillId="3" borderId="0" xfId="0" applyNumberFormat="1" applyFont="1" applyFill="1" applyAlignment="1" applyProtection="1">
      <alignment horizontal="center"/>
    </xf>
    <xf numFmtId="0" fontId="21" fillId="3" borderId="0" xfId="0" applyFont="1" applyFill="1" applyBorder="1" applyAlignment="1">
      <alignment horizontal="center"/>
    </xf>
    <xf numFmtId="0" fontId="26" fillId="0" borderId="0"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pageSetUpPr fitToPage="1"/>
  </sheetPr>
  <dimension ref="A1:R71"/>
  <sheetViews>
    <sheetView tabSelected="1" workbookViewId="0">
      <selection activeCell="B5" sqref="B5"/>
    </sheetView>
  </sheetViews>
  <sheetFormatPr defaultRowHeight="12.75"/>
  <cols>
    <col min="1" max="1" width="56.83203125" style="7" customWidth="1"/>
    <col min="2" max="2" width="8" style="4" customWidth="1"/>
    <col min="3" max="4" width="20.83203125" style="6" customWidth="1"/>
    <col min="5" max="5" width="20.83203125" style="5" customWidth="1"/>
    <col min="6" max="7" width="20.83203125" style="4" customWidth="1"/>
    <col min="8" max="8" width="13" style="4" bestFit="1" customWidth="1"/>
    <col min="9" max="253" width="9.33203125" style="4"/>
    <col min="254" max="254" width="46" style="4" customWidth="1"/>
    <col min="255" max="255" width="12" style="4" customWidth="1"/>
    <col min="256" max="263" width="14.83203125" style="4" customWidth="1"/>
    <col min="264" max="264" width="13" style="4" bestFit="1" customWidth="1"/>
    <col min="265" max="509" width="9.33203125" style="4"/>
    <col min="510" max="510" width="46" style="4" customWidth="1"/>
    <col min="511" max="511" width="12" style="4" customWidth="1"/>
    <col min="512" max="519" width="14.83203125" style="4" customWidth="1"/>
    <col min="520" max="520" width="13" style="4" bestFit="1" customWidth="1"/>
    <col min="521" max="765" width="9.33203125" style="4"/>
    <col min="766" max="766" width="46" style="4" customWidth="1"/>
    <col min="767" max="767" width="12" style="4" customWidth="1"/>
    <col min="768" max="775" width="14.83203125" style="4" customWidth="1"/>
    <col min="776" max="776" width="13" style="4" bestFit="1" customWidth="1"/>
    <col min="777" max="1021" width="9.33203125" style="4"/>
    <col min="1022" max="1022" width="46" style="4" customWidth="1"/>
    <col min="1023" max="1023" width="12" style="4" customWidth="1"/>
    <col min="1024" max="1031" width="14.83203125" style="4" customWidth="1"/>
    <col min="1032" max="1032" width="13" style="4" bestFit="1" customWidth="1"/>
    <col min="1033" max="1277" width="9.33203125" style="4"/>
    <col min="1278" max="1278" width="46" style="4" customWidth="1"/>
    <col min="1279" max="1279" width="12" style="4" customWidth="1"/>
    <col min="1280" max="1287" width="14.83203125" style="4" customWidth="1"/>
    <col min="1288" max="1288" width="13" style="4" bestFit="1" customWidth="1"/>
    <col min="1289" max="1533" width="9.33203125" style="4"/>
    <col min="1534" max="1534" width="46" style="4" customWidth="1"/>
    <col min="1535" max="1535" width="12" style="4" customWidth="1"/>
    <col min="1536" max="1543" width="14.83203125" style="4" customWidth="1"/>
    <col min="1544" max="1544" width="13" style="4" bestFit="1" customWidth="1"/>
    <col min="1545" max="1789" width="9.33203125" style="4"/>
    <col min="1790" max="1790" width="46" style="4" customWidth="1"/>
    <col min="1791" max="1791" width="12" style="4" customWidth="1"/>
    <col min="1792" max="1799" width="14.83203125" style="4" customWidth="1"/>
    <col min="1800" max="1800" width="13" style="4" bestFit="1" customWidth="1"/>
    <col min="1801" max="2045" width="9.33203125" style="4"/>
    <col min="2046" max="2046" width="46" style="4" customWidth="1"/>
    <col min="2047" max="2047" width="12" style="4" customWidth="1"/>
    <col min="2048" max="2055" width="14.83203125" style="4" customWidth="1"/>
    <col min="2056" max="2056" width="13" style="4" bestFit="1" customWidth="1"/>
    <col min="2057" max="2301" width="9.33203125" style="4"/>
    <col min="2302" max="2302" width="46" style="4" customWidth="1"/>
    <col min="2303" max="2303" width="12" style="4" customWidth="1"/>
    <col min="2304" max="2311" width="14.83203125" style="4" customWidth="1"/>
    <col min="2312" max="2312" width="13" style="4" bestFit="1" customWidth="1"/>
    <col min="2313" max="2557" width="9.33203125" style="4"/>
    <col min="2558" max="2558" width="46" style="4" customWidth="1"/>
    <col min="2559" max="2559" width="12" style="4" customWidth="1"/>
    <col min="2560" max="2567" width="14.83203125" style="4" customWidth="1"/>
    <col min="2568" max="2568" width="13" style="4" bestFit="1" customWidth="1"/>
    <col min="2569" max="2813" width="9.33203125" style="4"/>
    <col min="2814" max="2814" width="46" style="4" customWidth="1"/>
    <col min="2815" max="2815" width="12" style="4" customWidth="1"/>
    <col min="2816" max="2823" width="14.83203125" style="4" customWidth="1"/>
    <col min="2824" max="2824" width="13" style="4" bestFit="1" customWidth="1"/>
    <col min="2825" max="3069" width="9.33203125" style="4"/>
    <col min="3070" max="3070" width="46" style="4" customWidth="1"/>
    <col min="3071" max="3071" width="12" style="4" customWidth="1"/>
    <col min="3072" max="3079" width="14.83203125" style="4" customWidth="1"/>
    <col min="3080" max="3080" width="13" style="4" bestFit="1" customWidth="1"/>
    <col min="3081" max="3325" width="9.33203125" style="4"/>
    <col min="3326" max="3326" width="46" style="4" customWidth="1"/>
    <col min="3327" max="3327" width="12" style="4" customWidth="1"/>
    <col min="3328" max="3335" width="14.83203125" style="4" customWidth="1"/>
    <col min="3336" max="3336" width="13" style="4" bestFit="1" customWidth="1"/>
    <col min="3337" max="3581" width="9.33203125" style="4"/>
    <col min="3582" max="3582" width="46" style="4" customWidth="1"/>
    <col min="3583" max="3583" width="12" style="4" customWidth="1"/>
    <col min="3584" max="3591" width="14.83203125" style="4" customWidth="1"/>
    <col min="3592" max="3592" width="13" style="4" bestFit="1" customWidth="1"/>
    <col min="3593" max="3837" width="9.33203125" style="4"/>
    <col min="3838" max="3838" width="46" style="4" customWidth="1"/>
    <col min="3839" max="3839" width="12" style="4" customWidth="1"/>
    <col min="3840" max="3847" width="14.83203125" style="4" customWidth="1"/>
    <col min="3848" max="3848" width="13" style="4" bestFit="1" customWidth="1"/>
    <col min="3849" max="4093" width="9.33203125" style="4"/>
    <col min="4094" max="4094" width="46" style="4" customWidth="1"/>
    <col min="4095" max="4095" width="12" style="4" customWidth="1"/>
    <col min="4096" max="4103" width="14.83203125" style="4" customWidth="1"/>
    <col min="4104" max="4104" width="13" style="4" bestFit="1" customWidth="1"/>
    <col min="4105" max="4349" width="9.33203125" style="4"/>
    <col min="4350" max="4350" width="46" style="4" customWidth="1"/>
    <col min="4351" max="4351" width="12" style="4" customWidth="1"/>
    <col min="4352" max="4359" width="14.83203125" style="4" customWidth="1"/>
    <col min="4360" max="4360" width="13" style="4" bestFit="1" customWidth="1"/>
    <col min="4361" max="4605" width="9.33203125" style="4"/>
    <col min="4606" max="4606" width="46" style="4" customWidth="1"/>
    <col min="4607" max="4607" width="12" style="4" customWidth="1"/>
    <col min="4608" max="4615" width="14.83203125" style="4" customWidth="1"/>
    <col min="4616" max="4616" width="13" style="4" bestFit="1" customWidth="1"/>
    <col min="4617" max="4861" width="9.33203125" style="4"/>
    <col min="4862" max="4862" width="46" style="4" customWidth="1"/>
    <col min="4863" max="4863" width="12" style="4" customWidth="1"/>
    <col min="4864" max="4871" width="14.83203125" style="4" customWidth="1"/>
    <col min="4872" max="4872" width="13" style="4" bestFit="1" customWidth="1"/>
    <col min="4873" max="5117" width="9.33203125" style="4"/>
    <col min="5118" max="5118" width="46" style="4" customWidth="1"/>
    <col min="5119" max="5119" width="12" style="4" customWidth="1"/>
    <col min="5120" max="5127" width="14.83203125" style="4" customWidth="1"/>
    <col min="5128" max="5128" width="13" style="4" bestFit="1" customWidth="1"/>
    <col min="5129" max="5373" width="9.33203125" style="4"/>
    <col min="5374" max="5374" width="46" style="4" customWidth="1"/>
    <col min="5375" max="5375" width="12" style="4" customWidth="1"/>
    <col min="5376" max="5383" width="14.83203125" style="4" customWidth="1"/>
    <col min="5384" max="5384" width="13" style="4" bestFit="1" customWidth="1"/>
    <col min="5385" max="5629" width="9.33203125" style="4"/>
    <col min="5630" max="5630" width="46" style="4" customWidth="1"/>
    <col min="5631" max="5631" width="12" style="4" customWidth="1"/>
    <col min="5632" max="5639" width="14.83203125" style="4" customWidth="1"/>
    <col min="5640" max="5640" width="13" style="4" bestFit="1" customWidth="1"/>
    <col min="5641" max="5885" width="9.33203125" style="4"/>
    <col min="5886" max="5886" width="46" style="4" customWidth="1"/>
    <col min="5887" max="5887" width="12" style="4" customWidth="1"/>
    <col min="5888" max="5895" width="14.83203125" style="4" customWidth="1"/>
    <col min="5896" max="5896" width="13" style="4" bestFit="1" customWidth="1"/>
    <col min="5897" max="6141" width="9.33203125" style="4"/>
    <col min="6142" max="6142" width="46" style="4" customWidth="1"/>
    <col min="6143" max="6143" width="12" style="4" customWidth="1"/>
    <col min="6144" max="6151" width="14.83203125" style="4" customWidth="1"/>
    <col min="6152" max="6152" width="13" style="4" bestFit="1" customWidth="1"/>
    <col min="6153" max="6397" width="9.33203125" style="4"/>
    <col min="6398" max="6398" width="46" style="4" customWidth="1"/>
    <col min="6399" max="6399" width="12" style="4" customWidth="1"/>
    <col min="6400" max="6407" width="14.83203125" style="4" customWidth="1"/>
    <col min="6408" max="6408" width="13" style="4" bestFit="1" customWidth="1"/>
    <col min="6409" max="6653" width="9.33203125" style="4"/>
    <col min="6654" max="6654" width="46" style="4" customWidth="1"/>
    <col min="6655" max="6655" width="12" style="4" customWidth="1"/>
    <col min="6656" max="6663" width="14.83203125" style="4" customWidth="1"/>
    <col min="6664" max="6664" width="13" style="4" bestFit="1" customWidth="1"/>
    <col min="6665" max="6909" width="9.33203125" style="4"/>
    <col min="6910" max="6910" width="46" style="4" customWidth="1"/>
    <col min="6911" max="6911" width="12" style="4" customWidth="1"/>
    <col min="6912" max="6919" width="14.83203125" style="4" customWidth="1"/>
    <col min="6920" max="6920" width="13" style="4" bestFit="1" customWidth="1"/>
    <col min="6921" max="7165" width="9.33203125" style="4"/>
    <col min="7166" max="7166" width="46" style="4" customWidth="1"/>
    <col min="7167" max="7167" width="12" style="4" customWidth="1"/>
    <col min="7168" max="7175" width="14.83203125" style="4" customWidth="1"/>
    <col min="7176" max="7176" width="13" style="4" bestFit="1" customWidth="1"/>
    <col min="7177" max="7421" width="9.33203125" style="4"/>
    <col min="7422" max="7422" width="46" style="4" customWidth="1"/>
    <col min="7423" max="7423" width="12" style="4" customWidth="1"/>
    <col min="7424" max="7431" width="14.83203125" style="4" customWidth="1"/>
    <col min="7432" max="7432" width="13" style="4" bestFit="1" customWidth="1"/>
    <col min="7433" max="7677" width="9.33203125" style="4"/>
    <col min="7678" max="7678" width="46" style="4" customWidth="1"/>
    <col min="7679" max="7679" width="12" style="4" customWidth="1"/>
    <col min="7680" max="7687" width="14.83203125" style="4" customWidth="1"/>
    <col min="7688" max="7688" width="13" style="4" bestFit="1" customWidth="1"/>
    <col min="7689" max="7933" width="9.33203125" style="4"/>
    <col min="7934" max="7934" width="46" style="4" customWidth="1"/>
    <col min="7935" max="7935" width="12" style="4" customWidth="1"/>
    <col min="7936" max="7943" width="14.83203125" style="4" customWidth="1"/>
    <col min="7944" max="7944" width="13" style="4" bestFit="1" customWidth="1"/>
    <col min="7945" max="8189" width="9.33203125" style="4"/>
    <col min="8190" max="8190" width="46" style="4" customWidth="1"/>
    <col min="8191" max="8191" width="12" style="4" customWidth="1"/>
    <col min="8192" max="8199" width="14.83203125" style="4" customWidth="1"/>
    <col min="8200" max="8200" width="13" style="4" bestFit="1" customWidth="1"/>
    <col min="8201" max="8445" width="9.33203125" style="4"/>
    <col min="8446" max="8446" width="46" style="4" customWidth="1"/>
    <col min="8447" max="8447" width="12" style="4" customWidth="1"/>
    <col min="8448" max="8455" width="14.83203125" style="4" customWidth="1"/>
    <col min="8456" max="8456" width="13" style="4" bestFit="1" customWidth="1"/>
    <col min="8457" max="8701" width="9.33203125" style="4"/>
    <col min="8702" max="8702" width="46" style="4" customWidth="1"/>
    <col min="8703" max="8703" width="12" style="4" customWidth="1"/>
    <col min="8704" max="8711" width="14.83203125" style="4" customWidth="1"/>
    <col min="8712" max="8712" width="13" style="4" bestFit="1" customWidth="1"/>
    <col min="8713" max="8957" width="9.33203125" style="4"/>
    <col min="8958" max="8958" width="46" style="4" customWidth="1"/>
    <col min="8959" max="8959" width="12" style="4" customWidth="1"/>
    <col min="8960" max="8967" width="14.83203125" style="4" customWidth="1"/>
    <col min="8968" max="8968" width="13" style="4" bestFit="1" customWidth="1"/>
    <col min="8969" max="9213" width="9.33203125" style="4"/>
    <col min="9214" max="9214" width="46" style="4" customWidth="1"/>
    <col min="9215" max="9215" width="12" style="4" customWidth="1"/>
    <col min="9216" max="9223" width="14.83203125" style="4" customWidth="1"/>
    <col min="9224" max="9224" width="13" style="4" bestFit="1" customWidth="1"/>
    <col min="9225" max="9469" width="9.33203125" style="4"/>
    <col min="9470" max="9470" width="46" style="4" customWidth="1"/>
    <col min="9471" max="9471" width="12" style="4" customWidth="1"/>
    <col min="9472" max="9479" width="14.83203125" style="4" customWidth="1"/>
    <col min="9480" max="9480" width="13" style="4" bestFit="1" customWidth="1"/>
    <col min="9481" max="9725" width="9.33203125" style="4"/>
    <col min="9726" max="9726" width="46" style="4" customWidth="1"/>
    <col min="9727" max="9727" width="12" style="4" customWidth="1"/>
    <col min="9728" max="9735" width="14.83203125" style="4" customWidth="1"/>
    <col min="9736" max="9736" width="13" style="4" bestFit="1" customWidth="1"/>
    <col min="9737" max="9981" width="9.33203125" style="4"/>
    <col min="9982" max="9982" width="46" style="4" customWidth="1"/>
    <col min="9983" max="9983" width="12" style="4" customWidth="1"/>
    <col min="9984" max="9991" width="14.83203125" style="4" customWidth="1"/>
    <col min="9992" max="9992" width="13" style="4" bestFit="1" customWidth="1"/>
    <col min="9993" max="10237" width="9.33203125" style="4"/>
    <col min="10238" max="10238" width="46" style="4" customWidth="1"/>
    <col min="10239" max="10239" width="12" style="4" customWidth="1"/>
    <col min="10240" max="10247" width="14.83203125" style="4" customWidth="1"/>
    <col min="10248" max="10248" width="13" style="4" bestFit="1" customWidth="1"/>
    <col min="10249" max="10493" width="9.33203125" style="4"/>
    <col min="10494" max="10494" width="46" style="4" customWidth="1"/>
    <col min="10495" max="10495" width="12" style="4" customWidth="1"/>
    <col min="10496" max="10503" width="14.83203125" style="4" customWidth="1"/>
    <col min="10504" max="10504" width="13" style="4" bestFit="1" customWidth="1"/>
    <col min="10505" max="10749" width="9.33203125" style="4"/>
    <col min="10750" max="10750" width="46" style="4" customWidth="1"/>
    <col min="10751" max="10751" width="12" style="4" customWidth="1"/>
    <col min="10752" max="10759" width="14.83203125" style="4" customWidth="1"/>
    <col min="10760" max="10760" width="13" style="4" bestFit="1" customWidth="1"/>
    <col min="10761" max="11005" width="9.33203125" style="4"/>
    <col min="11006" max="11006" width="46" style="4" customWidth="1"/>
    <col min="11007" max="11007" width="12" style="4" customWidth="1"/>
    <col min="11008" max="11015" width="14.83203125" style="4" customWidth="1"/>
    <col min="11016" max="11016" width="13" style="4" bestFit="1" customWidth="1"/>
    <col min="11017" max="11261" width="9.33203125" style="4"/>
    <col min="11262" max="11262" width="46" style="4" customWidth="1"/>
    <col min="11263" max="11263" width="12" style="4" customWidth="1"/>
    <col min="11264" max="11271" width="14.83203125" style="4" customWidth="1"/>
    <col min="11272" max="11272" width="13" style="4" bestFit="1" customWidth="1"/>
    <col min="11273" max="11517" width="9.33203125" style="4"/>
    <col min="11518" max="11518" width="46" style="4" customWidth="1"/>
    <col min="11519" max="11519" width="12" style="4" customWidth="1"/>
    <col min="11520" max="11527" width="14.83203125" style="4" customWidth="1"/>
    <col min="11528" max="11528" width="13" style="4" bestFit="1" customWidth="1"/>
    <col min="11529" max="11773" width="9.33203125" style="4"/>
    <col min="11774" max="11774" width="46" style="4" customWidth="1"/>
    <col min="11775" max="11775" width="12" style="4" customWidth="1"/>
    <col min="11776" max="11783" width="14.83203125" style="4" customWidth="1"/>
    <col min="11784" max="11784" width="13" style="4" bestFit="1" customWidth="1"/>
    <col min="11785" max="12029" width="9.33203125" style="4"/>
    <col min="12030" max="12030" width="46" style="4" customWidth="1"/>
    <col min="12031" max="12031" width="12" style="4" customWidth="1"/>
    <col min="12032" max="12039" width="14.83203125" style="4" customWidth="1"/>
    <col min="12040" max="12040" width="13" style="4" bestFit="1" customWidth="1"/>
    <col min="12041" max="12285" width="9.33203125" style="4"/>
    <col min="12286" max="12286" width="46" style="4" customWidth="1"/>
    <col min="12287" max="12287" width="12" style="4" customWidth="1"/>
    <col min="12288" max="12295" width="14.83203125" style="4" customWidth="1"/>
    <col min="12296" max="12296" width="13" style="4" bestFit="1" customWidth="1"/>
    <col min="12297" max="12541" width="9.33203125" style="4"/>
    <col min="12542" max="12542" width="46" style="4" customWidth="1"/>
    <col min="12543" max="12543" width="12" style="4" customWidth="1"/>
    <col min="12544" max="12551" width="14.83203125" style="4" customWidth="1"/>
    <col min="12552" max="12552" width="13" style="4" bestFit="1" customWidth="1"/>
    <col min="12553" max="12797" width="9.33203125" style="4"/>
    <col min="12798" max="12798" width="46" style="4" customWidth="1"/>
    <col min="12799" max="12799" width="12" style="4" customWidth="1"/>
    <col min="12800" max="12807" width="14.83203125" style="4" customWidth="1"/>
    <col min="12808" max="12808" width="13" style="4" bestFit="1" customWidth="1"/>
    <col min="12809" max="13053" width="9.33203125" style="4"/>
    <col min="13054" max="13054" width="46" style="4" customWidth="1"/>
    <col min="13055" max="13055" width="12" style="4" customWidth="1"/>
    <col min="13056" max="13063" width="14.83203125" style="4" customWidth="1"/>
    <col min="13064" max="13064" width="13" style="4" bestFit="1" customWidth="1"/>
    <col min="13065" max="13309" width="9.33203125" style="4"/>
    <col min="13310" max="13310" width="46" style="4" customWidth="1"/>
    <col min="13311" max="13311" width="12" style="4" customWidth="1"/>
    <col min="13312" max="13319" width="14.83203125" style="4" customWidth="1"/>
    <col min="13320" max="13320" width="13" style="4" bestFit="1" customWidth="1"/>
    <col min="13321" max="13565" width="9.33203125" style="4"/>
    <col min="13566" max="13566" width="46" style="4" customWidth="1"/>
    <col min="13567" max="13567" width="12" style="4" customWidth="1"/>
    <col min="13568" max="13575" width="14.83203125" style="4" customWidth="1"/>
    <col min="13576" max="13576" width="13" style="4" bestFit="1" customWidth="1"/>
    <col min="13577" max="13821" width="9.33203125" style="4"/>
    <col min="13822" max="13822" width="46" style="4" customWidth="1"/>
    <col min="13823" max="13823" width="12" style="4" customWidth="1"/>
    <col min="13824" max="13831" width="14.83203125" style="4" customWidth="1"/>
    <col min="13832" max="13832" width="13" style="4" bestFit="1" customWidth="1"/>
    <col min="13833" max="14077" width="9.33203125" style="4"/>
    <col min="14078" max="14078" width="46" style="4" customWidth="1"/>
    <col min="14079" max="14079" width="12" style="4" customWidth="1"/>
    <col min="14080" max="14087" width="14.83203125" style="4" customWidth="1"/>
    <col min="14088" max="14088" width="13" style="4" bestFit="1" customWidth="1"/>
    <col min="14089" max="14333" width="9.33203125" style="4"/>
    <col min="14334" max="14334" width="46" style="4" customWidth="1"/>
    <col min="14335" max="14335" width="12" style="4" customWidth="1"/>
    <col min="14336" max="14343" width="14.83203125" style="4" customWidth="1"/>
    <col min="14344" max="14344" width="13" style="4" bestFit="1" customWidth="1"/>
    <col min="14345" max="14589" width="9.33203125" style="4"/>
    <col min="14590" max="14590" width="46" style="4" customWidth="1"/>
    <col min="14591" max="14591" width="12" style="4" customWidth="1"/>
    <col min="14592" max="14599" width="14.83203125" style="4" customWidth="1"/>
    <col min="14600" max="14600" width="13" style="4" bestFit="1" customWidth="1"/>
    <col min="14601" max="14845" width="9.33203125" style="4"/>
    <col min="14846" max="14846" width="46" style="4" customWidth="1"/>
    <col min="14847" max="14847" width="12" style="4" customWidth="1"/>
    <col min="14848" max="14855" width="14.83203125" style="4" customWidth="1"/>
    <col min="14856" max="14856" width="13" style="4" bestFit="1" customWidth="1"/>
    <col min="14857" max="15101" width="9.33203125" style="4"/>
    <col min="15102" max="15102" width="46" style="4" customWidth="1"/>
    <col min="15103" max="15103" width="12" style="4" customWidth="1"/>
    <col min="15104" max="15111" width="14.83203125" style="4" customWidth="1"/>
    <col min="15112" max="15112" width="13" style="4" bestFit="1" customWidth="1"/>
    <col min="15113" max="15357" width="9.33203125" style="4"/>
    <col min="15358" max="15358" width="46" style="4" customWidth="1"/>
    <col min="15359" max="15359" width="12" style="4" customWidth="1"/>
    <col min="15360" max="15367" width="14.83203125" style="4" customWidth="1"/>
    <col min="15368" max="15368" width="13" style="4" bestFit="1" customWidth="1"/>
    <col min="15369" max="15613" width="9.33203125" style="4"/>
    <col min="15614" max="15614" width="46" style="4" customWidth="1"/>
    <col min="15615" max="15615" width="12" style="4" customWidth="1"/>
    <col min="15616" max="15623" width="14.83203125" style="4" customWidth="1"/>
    <col min="15624" max="15624" width="13" style="4" bestFit="1" customWidth="1"/>
    <col min="15625" max="15869" width="9.33203125" style="4"/>
    <col min="15870" max="15870" width="46" style="4" customWidth="1"/>
    <col min="15871" max="15871" width="12" style="4" customWidth="1"/>
    <col min="15872" max="15879" width="14.83203125" style="4" customWidth="1"/>
    <col min="15880" max="15880" width="13" style="4" bestFit="1" customWidth="1"/>
    <col min="15881" max="16125" width="9.33203125" style="4"/>
    <col min="16126" max="16126" width="46" style="4" customWidth="1"/>
    <col min="16127" max="16127" width="12" style="4" customWidth="1"/>
    <col min="16128" max="16135" width="14.83203125" style="4" customWidth="1"/>
    <col min="16136" max="16136" width="13" style="4" bestFit="1" customWidth="1"/>
    <col min="16137" max="16384" width="9.33203125" style="4"/>
  </cols>
  <sheetData>
    <row r="1" spans="1:8" ht="37.5" customHeight="1">
      <c r="A1" s="205" t="s">
        <v>121</v>
      </c>
      <c r="B1" s="205"/>
      <c r="C1" s="205"/>
      <c r="D1" s="205"/>
      <c r="E1" s="205"/>
      <c r="F1" s="205"/>
      <c r="G1" s="205"/>
      <c r="H1" s="13"/>
    </row>
    <row r="2" spans="1:8">
      <c r="A2" s="206" t="s">
        <v>142</v>
      </c>
      <c r="B2" s="206"/>
      <c r="C2" s="206"/>
      <c r="D2" s="206"/>
      <c r="E2" s="206"/>
      <c r="F2" s="206"/>
      <c r="G2" s="206"/>
      <c r="H2" s="13"/>
    </row>
    <row r="3" spans="1:8" ht="20.100000000000001" customHeight="1">
      <c r="A3" s="197"/>
      <c r="B3" s="162"/>
      <c r="C3" s="162"/>
      <c r="D3" s="162"/>
      <c r="E3" s="162"/>
      <c r="F3" s="209" t="s">
        <v>62</v>
      </c>
      <c r="G3" s="210"/>
      <c r="H3" s="13"/>
    </row>
    <row r="4" spans="1:8" ht="20.100000000000001" customHeight="1">
      <c r="A4" s="31" t="s">
        <v>115</v>
      </c>
      <c r="B4" s="32" t="s">
        <v>99</v>
      </c>
      <c r="C4" s="33"/>
      <c r="D4" s="15"/>
      <c r="E4" s="14"/>
      <c r="F4" s="211" t="s">
        <v>141</v>
      </c>
      <c r="G4" s="212"/>
      <c r="H4" s="13"/>
    </row>
    <row r="5" spans="1:8" ht="20.100000000000001" customHeight="1">
      <c r="A5" s="34" t="s">
        <v>69</v>
      </c>
      <c r="B5" s="161"/>
      <c r="D5" s="41">
        <f>B5*24710</f>
        <v>0</v>
      </c>
      <c r="E5" s="18"/>
      <c r="F5" s="213"/>
      <c r="G5" s="214"/>
      <c r="H5" s="13"/>
    </row>
    <row r="6" spans="1:8" ht="20.100000000000001" customHeight="1">
      <c r="A6" s="30"/>
      <c r="B6" s="28"/>
      <c r="C6" s="29"/>
      <c r="D6" s="14"/>
      <c r="E6" s="14"/>
      <c r="F6" s="215"/>
      <c r="G6" s="214"/>
      <c r="H6" s="13"/>
    </row>
    <row r="7" spans="1:8" ht="20.100000000000001" customHeight="1">
      <c r="A7" s="31" t="s">
        <v>124</v>
      </c>
      <c r="B7" s="27"/>
      <c r="C7" s="33"/>
      <c r="D7" s="15"/>
      <c r="E7" s="14"/>
      <c r="F7" s="215"/>
      <c r="G7" s="214"/>
      <c r="H7" s="13"/>
    </row>
    <row r="8" spans="1:8" ht="20.100000000000001" customHeight="1">
      <c r="A8" s="35" t="s">
        <v>129</v>
      </c>
      <c r="B8" s="36" t="s">
        <v>71</v>
      </c>
      <c r="C8" s="37" t="s">
        <v>107</v>
      </c>
      <c r="D8" s="37"/>
      <c r="E8" s="14"/>
      <c r="F8" s="215"/>
      <c r="G8" s="214"/>
      <c r="H8" s="13"/>
    </row>
    <row r="9" spans="1:8" ht="20.100000000000001" customHeight="1">
      <c r="A9" s="30" t="s">
        <v>54</v>
      </c>
      <c r="B9" s="145"/>
      <c r="C9" s="29">
        <v>24500</v>
      </c>
      <c r="D9" s="42">
        <f t="shared" ref="D9:D15" si="0">IF($C$18*$B$16=0,$B9*C9,($B9*C9)-((C$18*B9)))</f>
        <v>0</v>
      </c>
      <c r="E9" s="14"/>
      <c r="F9" s="215"/>
      <c r="G9" s="214"/>
      <c r="H9" s="13"/>
    </row>
    <row r="10" spans="1:8" ht="20.100000000000001" customHeight="1">
      <c r="A10" s="30" t="s">
        <v>63</v>
      </c>
      <c r="B10" s="145"/>
      <c r="C10" s="29">
        <v>20250</v>
      </c>
      <c r="D10" s="42">
        <f t="shared" si="0"/>
        <v>0</v>
      </c>
      <c r="E10" s="14"/>
      <c r="F10" s="215"/>
      <c r="G10" s="214"/>
      <c r="H10" s="13"/>
    </row>
    <row r="11" spans="1:8" ht="20.100000000000001" customHeight="1">
      <c r="A11" s="30" t="s">
        <v>64</v>
      </c>
      <c r="B11" s="145"/>
      <c r="C11" s="29">
        <v>20250</v>
      </c>
      <c r="D11" s="42">
        <f t="shared" si="0"/>
        <v>0</v>
      </c>
      <c r="E11" s="14"/>
      <c r="F11" s="215"/>
      <c r="G11" s="214"/>
      <c r="H11" s="13"/>
    </row>
    <row r="12" spans="1:8" ht="20.100000000000001" customHeight="1">
      <c r="A12" s="30" t="s">
        <v>65</v>
      </c>
      <c r="B12" s="145"/>
      <c r="C12" s="29">
        <v>17750</v>
      </c>
      <c r="D12" s="42">
        <f t="shared" si="0"/>
        <v>0</v>
      </c>
      <c r="E12" s="14"/>
      <c r="F12" s="141"/>
      <c r="G12" s="16"/>
      <c r="H12" s="13"/>
    </row>
    <row r="13" spans="1:8" ht="20.100000000000001" customHeight="1">
      <c r="A13" s="30" t="s">
        <v>66</v>
      </c>
      <c r="B13" s="145"/>
      <c r="C13" s="29">
        <v>17750</v>
      </c>
      <c r="D13" s="42">
        <f t="shared" si="0"/>
        <v>0</v>
      </c>
      <c r="E13" s="14"/>
      <c r="F13" s="16"/>
      <c r="G13" s="16"/>
      <c r="H13" s="13"/>
    </row>
    <row r="14" spans="1:8" ht="20.100000000000001" customHeight="1">
      <c r="A14" s="30" t="s">
        <v>67</v>
      </c>
      <c r="B14" s="145"/>
      <c r="C14" s="29">
        <v>11000</v>
      </c>
      <c r="D14" s="42">
        <f t="shared" si="0"/>
        <v>0</v>
      </c>
      <c r="F14" s="40" t="s">
        <v>108</v>
      </c>
      <c r="G14" s="16"/>
      <c r="H14" s="13"/>
    </row>
    <row r="15" spans="1:8" ht="20.100000000000001" customHeight="1">
      <c r="A15" s="30" t="s">
        <v>68</v>
      </c>
      <c r="B15" s="145"/>
      <c r="C15" s="29">
        <v>13500</v>
      </c>
      <c r="D15" s="42">
        <f t="shared" si="0"/>
        <v>0</v>
      </c>
      <c r="F15" s="27"/>
      <c r="G15" s="16"/>
      <c r="H15" s="13"/>
    </row>
    <row r="16" spans="1:8" ht="20.100000000000001" customHeight="1">
      <c r="A16" s="117" t="s">
        <v>72</v>
      </c>
      <c r="B16" s="40">
        <f>SUM(B9:B15)</f>
        <v>0</v>
      </c>
      <c r="D16" s="39">
        <f>SUM(D9:D15)</f>
        <v>0</v>
      </c>
      <c r="E16" s="4"/>
      <c r="F16" s="39">
        <f>(D16-D5)*0.1</f>
        <v>0</v>
      </c>
      <c r="G16" s="16"/>
      <c r="H16" s="13"/>
    </row>
    <row r="17" spans="1:18" ht="20.100000000000001" customHeight="1">
      <c r="A17" s="26"/>
      <c r="B17" s="40"/>
      <c r="C17" s="218" t="s">
        <v>123</v>
      </c>
      <c r="D17" s="219"/>
      <c r="E17" s="219"/>
      <c r="F17" s="219"/>
      <c r="G17" s="16"/>
      <c r="H17" s="13"/>
    </row>
    <row r="18" spans="1:18" s="8" customFormat="1" ht="47.25" hidden="1" customHeight="1">
      <c r="A18" s="30" t="s">
        <v>125</v>
      </c>
      <c r="B18" s="21"/>
      <c r="C18" s="144"/>
      <c r="D18" s="12"/>
      <c r="E18" s="14"/>
      <c r="F18" s="16"/>
      <c r="G18" s="19"/>
      <c r="H18" s="20"/>
    </row>
    <row r="19" spans="1:18" ht="20.100000000000001" customHeight="1">
      <c r="E19" s="38"/>
      <c r="F19" s="39"/>
      <c r="G19" s="12"/>
      <c r="H19" s="13"/>
    </row>
    <row r="20" spans="1:18" ht="20.100000000000001" customHeight="1">
      <c r="A20" s="43" t="s">
        <v>109</v>
      </c>
      <c r="B20" s="16"/>
      <c r="C20" s="157" t="s">
        <v>111</v>
      </c>
      <c r="D20" s="157" t="s">
        <v>112</v>
      </c>
      <c r="E20" s="157" t="s">
        <v>113</v>
      </c>
      <c r="F20" s="157" t="s">
        <v>114</v>
      </c>
      <c r="G20" s="16"/>
      <c r="H20" s="13"/>
    </row>
    <row r="21" spans="1:18" s="7" customFormat="1" ht="14.25">
      <c r="A21" s="34" t="s">
        <v>51</v>
      </c>
      <c r="B21" s="17"/>
      <c r="C21" s="142">
        <f>'Build &amp; Transfer Detail'!E3</f>
        <v>0</v>
      </c>
      <c r="D21" s="142">
        <f>'Build &amp; Transfer Detail'!I3</f>
        <v>0</v>
      </c>
      <c r="E21" s="142">
        <f>'Build &amp; Transfer Detail'!M3</f>
        <v>0</v>
      </c>
      <c r="F21" s="142">
        <f>'Build &amp; Transfer Detail'!Q3</f>
        <v>0</v>
      </c>
      <c r="G21" s="137" t="s">
        <v>72</v>
      </c>
      <c r="H21" s="22"/>
    </row>
    <row r="22" spans="1:18" s="13" customFormat="1" ht="20.100000000000001" hidden="1" customHeight="1">
      <c r="A22" s="156" t="s">
        <v>139</v>
      </c>
      <c r="B22" s="35"/>
      <c r="C22" s="29">
        <f>IF(C21&lt;&gt;0,VLOOKUP(C21,$A9:$D15,3,FALSE),IF($B16=0,0,IF(C24=0,0,($D5/$B16))))</f>
        <v>0</v>
      </c>
      <c r="D22" s="29">
        <f t="shared" ref="D22:F22" si="1">IF(D21&lt;&gt;0,VLOOKUP(D21,$A9:$D15,3,FALSE),IF($B16=0,0,IF(D24=0,0,($D5/$B16))))</f>
        <v>0</v>
      </c>
      <c r="E22" s="29">
        <f t="shared" si="1"/>
        <v>0</v>
      </c>
      <c r="F22" s="29">
        <f t="shared" si="1"/>
        <v>0</v>
      </c>
      <c r="G22" s="42"/>
    </row>
    <row r="23" spans="1:18" s="13" customFormat="1" ht="20.100000000000001" customHeight="1">
      <c r="A23" s="156" t="s">
        <v>140</v>
      </c>
      <c r="B23" s="35"/>
      <c r="C23" s="29">
        <f>IF(C21&lt;&gt;0,C22-$C18,C22)</f>
        <v>0</v>
      </c>
      <c r="D23" s="29">
        <f t="shared" ref="D23:F23" si="2">IF(D21&lt;&gt;0,D22-$C18,D22)</f>
        <v>0</v>
      </c>
      <c r="E23" s="29">
        <f t="shared" si="2"/>
        <v>0</v>
      </c>
      <c r="F23" s="29">
        <f t="shared" si="2"/>
        <v>0</v>
      </c>
      <c r="G23" s="42"/>
    </row>
    <row r="24" spans="1:18" ht="20.100000000000001" customHeight="1">
      <c r="A24" s="30" t="s">
        <v>116</v>
      </c>
      <c r="B24" s="16"/>
      <c r="C24" s="143">
        <f>'Build &amp; Transfer Detail'!E4</f>
        <v>0</v>
      </c>
      <c r="D24" s="143">
        <f>'Build &amp; Transfer Detail'!I4</f>
        <v>0</v>
      </c>
      <c r="E24" s="143">
        <f>'Build &amp; Transfer Detail'!M4</f>
        <v>0</v>
      </c>
      <c r="F24" s="143">
        <f>'Build &amp; Transfer Detail'!Q4</f>
        <v>0</v>
      </c>
      <c r="G24" s="48">
        <f>SUM(C24:F24)</f>
        <v>0</v>
      </c>
      <c r="H24" s="23"/>
      <c r="I24" s="10"/>
      <c r="J24" s="10"/>
      <c r="K24" s="10"/>
      <c r="L24" s="10"/>
      <c r="M24" s="10"/>
      <c r="N24" s="10"/>
      <c r="O24" s="10"/>
      <c r="P24" s="10"/>
      <c r="Q24" s="10"/>
      <c r="R24" s="10"/>
    </row>
    <row r="25" spans="1:18" ht="20.100000000000001" customHeight="1">
      <c r="A25" s="30" t="s">
        <v>52</v>
      </c>
      <c r="B25" s="16"/>
      <c r="C25" s="143">
        <f>'Build &amp; Transfer Detail'!E5</f>
        <v>0</v>
      </c>
      <c r="D25" s="143">
        <f>'Build &amp; Transfer Detail'!I5</f>
        <v>0</v>
      </c>
      <c r="E25" s="143">
        <f>'Build &amp; Transfer Detail'!M5</f>
        <v>0</v>
      </c>
      <c r="F25" s="143">
        <f>'Build &amp; Transfer Detail'!Q5</f>
        <v>0</v>
      </c>
      <c r="G25" s="48"/>
      <c r="H25" s="23"/>
      <c r="I25" s="10"/>
      <c r="J25" s="10"/>
      <c r="K25" s="10"/>
      <c r="L25" s="10"/>
      <c r="M25" s="10"/>
      <c r="N25" s="10"/>
      <c r="O25" s="10"/>
      <c r="P25" s="10"/>
      <c r="Q25" s="10"/>
      <c r="R25" s="10"/>
    </row>
    <row r="26" spans="1:18" ht="20.100000000000001" customHeight="1">
      <c r="A26" s="34" t="s">
        <v>53</v>
      </c>
      <c r="B26" s="16"/>
      <c r="C26" s="143">
        <f>'Build &amp; Transfer Detail'!E6</f>
        <v>0</v>
      </c>
      <c r="D26" s="143">
        <f>'Build &amp; Transfer Detail'!I6</f>
        <v>0</v>
      </c>
      <c r="E26" s="143">
        <f>'Build &amp; Transfer Detail'!M6</f>
        <v>0</v>
      </c>
      <c r="F26" s="143">
        <f>'Build &amp; Transfer Detail'!Q6</f>
        <v>0</v>
      </c>
      <c r="G26" s="48">
        <f>(C24*C26)+(D24*D26)+(E24*E26)+(F24*F26)</f>
        <v>0</v>
      </c>
      <c r="H26" s="23"/>
      <c r="I26" s="10"/>
      <c r="J26" s="10"/>
      <c r="K26" s="10"/>
      <c r="L26" s="10"/>
      <c r="M26" s="10"/>
      <c r="N26" s="10"/>
      <c r="O26" s="10"/>
      <c r="P26" s="10"/>
      <c r="Q26" s="10"/>
      <c r="R26" s="10"/>
    </row>
    <row r="27" spans="1:18" ht="20.100000000000001" customHeight="1">
      <c r="A27" s="133" t="s">
        <v>110</v>
      </c>
      <c r="B27" s="16"/>
      <c r="C27" s="143">
        <f>'Build &amp; Transfer Detail'!E7</f>
        <v>0</v>
      </c>
      <c r="D27" s="143">
        <f>'Build &amp; Transfer Detail'!I7</f>
        <v>0</v>
      </c>
      <c r="E27" s="143">
        <f>'Build &amp; Transfer Detail'!M7</f>
        <v>0</v>
      </c>
      <c r="F27" s="143">
        <f>'Build &amp; Transfer Detail'!Q7</f>
        <v>0</v>
      </c>
      <c r="G27" s="48"/>
      <c r="H27" s="23"/>
      <c r="I27" s="10"/>
      <c r="J27" s="10"/>
      <c r="K27" s="10"/>
      <c r="L27" s="10"/>
      <c r="M27" s="10"/>
      <c r="N27" s="10"/>
      <c r="O27" s="10"/>
      <c r="P27" s="10"/>
      <c r="Q27" s="10"/>
      <c r="R27" s="10"/>
    </row>
    <row r="28" spans="1:18" ht="20.100000000000001" customHeight="1">
      <c r="A28" s="43"/>
      <c r="B28" s="16"/>
      <c r="C28" s="216" t="s">
        <v>119</v>
      </c>
      <c r="D28" s="216"/>
      <c r="E28" s="216"/>
      <c r="F28" s="216"/>
      <c r="G28" s="217"/>
      <c r="H28" s="23"/>
      <c r="I28" s="10"/>
      <c r="J28" s="10"/>
      <c r="K28" s="10"/>
      <c r="L28" s="10"/>
      <c r="M28" s="10"/>
      <c r="N28" s="10"/>
      <c r="O28" s="10"/>
      <c r="P28" s="10"/>
      <c r="Q28" s="10"/>
      <c r="R28" s="10"/>
    </row>
    <row r="29" spans="1:18" ht="20.100000000000001" customHeight="1">
      <c r="A29" s="34" t="s">
        <v>84</v>
      </c>
      <c r="B29" s="35" t="s">
        <v>29</v>
      </c>
      <c r="C29" s="42">
        <f>IF(C24&lt;&gt;0,'Build &amp; Transfer Detail'!E25*C24,0)</f>
        <v>0</v>
      </c>
      <c r="D29" s="42">
        <f>IF(D24&lt;&gt;0,'Build &amp; Transfer Detail'!I25*D24,0)</f>
        <v>0</v>
      </c>
      <c r="E29" s="42">
        <f>IF(E24&lt;&gt;0,'Build &amp; Transfer Detail'!M25*E24,0)</f>
        <v>0</v>
      </c>
      <c r="F29" s="42">
        <f>IF(F24&lt;&gt;0,'Build &amp; Transfer Detail'!Q25*F24,0)</f>
        <v>0</v>
      </c>
      <c r="G29" s="42">
        <f t="shared" ref="G29:G43" si="3">SUM(C29:F29)</f>
        <v>0</v>
      </c>
      <c r="H29" s="13"/>
    </row>
    <row r="30" spans="1:18" ht="20.100000000000001" customHeight="1">
      <c r="A30" s="34" t="s">
        <v>85</v>
      </c>
      <c r="B30" s="35" t="s">
        <v>30</v>
      </c>
      <c r="C30" s="42">
        <f>IF(C24&lt;&gt;0,'Build &amp; Transfer Detail'!E33*C24,0)</f>
        <v>0</v>
      </c>
      <c r="D30" s="42">
        <f>IF(D24&lt;&gt;0,'Build &amp; Transfer Detail'!I33*D24,0)</f>
        <v>0</v>
      </c>
      <c r="E30" s="42">
        <f>IF(E24&lt;&gt;0,'Build &amp; Transfer Detail'!M33*E24,0)</f>
        <v>0</v>
      </c>
      <c r="F30" s="42">
        <f>IF(F24&lt;&gt;0,'Build &amp; Transfer Detail'!Q33*F24,0)</f>
        <v>0</v>
      </c>
      <c r="G30" s="42">
        <f t="shared" si="3"/>
        <v>0</v>
      </c>
      <c r="H30" s="13"/>
    </row>
    <row r="31" spans="1:18" ht="20.100000000000001" customHeight="1">
      <c r="A31" s="34" t="s">
        <v>105</v>
      </c>
      <c r="B31" s="35" t="s">
        <v>31</v>
      </c>
      <c r="C31" s="42">
        <f>IF(C24&lt;&gt;0,'Build &amp; Transfer Detail'!E42*C24,0)</f>
        <v>0</v>
      </c>
      <c r="D31" s="42">
        <f>IF(D24&lt;&gt;0,'Build &amp; Transfer Detail'!I42*D24,0)</f>
        <v>0</v>
      </c>
      <c r="E31" s="42">
        <f>IF(E24&lt;&gt;0,'Build &amp; Transfer Detail'!M42*E24,0)</f>
        <v>0</v>
      </c>
      <c r="F31" s="42">
        <f>IF(F24&lt;&gt;0,'Build &amp; Transfer Detail'!Q42*F24,0)</f>
        <v>0</v>
      </c>
      <c r="G31" s="42">
        <f t="shared" si="3"/>
        <v>0</v>
      </c>
      <c r="H31" s="13"/>
    </row>
    <row r="32" spans="1:18" ht="20.100000000000001" customHeight="1">
      <c r="A32" s="34" t="s">
        <v>86</v>
      </c>
      <c r="B32" s="35" t="s">
        <v>32</v>
      </c>
      <c r="C32" s="42">
        <f>IF(C24&lt;&gt;0,'Build &amp; Transfer Detail'!E47*C24,0)</f>
        <v>0</v>
      </c>
      <c r="D32" s="42">
        <f>IF(D24&lt;&gt;0,'Build &amp; Transfer Detail'!I47*D24,0)</f>
        <v>0</v>
      </c>
      <c r="E32" s="42">
        <f>IF(E24&lt;&gt;0,'Build &amp; Transfer Detail'!M47*E24,0)</f>
        <v>0</v>
      </c>
      <c r="F32" s="42">
        <f>IF(F24&lt;&gt;0,'Build &amp; Transfer Detail'!Q47*F24,0)</f>
        <v>0</v>
      </c>
      <c r="G32" s="42">
        <f t="shared" si="3"/>
        <v>0</v>
      </c>
      <c r="H32" s="13"/>
    </row>
    <row r="33" spans="1:8" ht="20.100000000000001" customHeight="1">
      <c r="A33" s="44" t="s">
        <v>59</v>
      </c>
      <c r="B33" s="67" t="s">
        <v>34</v>
      </c>
      <c r="C33" s="46">
        <f>IF(C24&lt;&gt;0,'Build &amp; Transfer Detail'!E49*C24,0)</f>
        <v>0</v>
      </c>
      <c r="D33" s="46">
        <f>IF(D24&lt;&gt;0,'Build &amp; Transfer Detail'!I49*D24,0)</f>
        <v>0</v>
      </c>
      <c r="E33" s="46">
        <f>IF(E24&lt;&gt;0,'Build &amp; Transfer Detail'!M49*E24,0)</f>
        <v>0</v>
      </c>
      <c r="F33" s="46">
        <f>IF(F24&lt;&gt;0,'Build &amp; Transfer Detail'!Q49*F24,0)</f>
        <v>0</v>
      </c>
      <c r="G33" s="42">
        <f t="shared" si="3"/>
        <v>0</v>
      </c>
      <c r="H33" s="13"/>
    </row>
    <row r="34" spans="1:8" ht="20.100000000000001" customHeight="1">
      <c r="A34" s="45" t="s">
        <v>45</v>
      </c>
      <c r="B34" s="70" t="s">
        <v>35</v>
      </c>
      <c r="C34" s="46">
        <f>IF(C24&lt;&gt;0,'Build &amp; Transfer Detail'!E50*C24,0)</f>
        <v>0</v>
      </c>
      <c r="D34" s="46">
        <f>IF(D24&lt;&gt;0,'Build &amp; Transfer Detail'!I50*D24,0)</f>
        <v>0</v>
      </c>
      <c r="E34" s="46">
        <f>IF(E24&lt;&gt;0,'Build &amp; Transfer Detail'!M50*E24,0)</f>
        <v>0</v>
      </c>
      <c r="F34" s="46">
        <f>IF(F24&lt;&gt;0,'Build &amp; Transfer Detail'!Q50*F24,0)</f>
        <v>0</v>
      </c>
      <c r="G34" s="42">
        <f t="shared" si="3"/>
        <v>0</v>
      </c>
      <c r="H34" s="13"/>
    </row>
    <row r="35" spans="1:8" ht="20.100000000000001" customHeight="1">
      <c r="A35" s="44" t="s">
        <v>103</v>
      </c>
      <c r="B35" s="70" t="s">
        <v>36</v>
      </c>
      <c r="C35" s="46">
        <f>IF(C24&lt;&gt;0,'Build &amp; Transfer Detail'!E51*C24,0)</f>
        <v>0</v>
      </c>
      <c r="D35" s="46">
        <f>IF(D24&lt;&gt;0,'Build &amp; Transfer Detail'!I51*D24,0)</f>
        <v>0</v>
      </c>
      <c r="E35" s="46">
        <f>IF(E24&lt;&gt;0,'Build &amp; Transfer Detail'!M51*E24,0)</f>
        <v>0</v>
      </c>
      <c r="F35" s="46">
        <f>IF(F24&lt;&gt;0,'Build &amp; Transfer Detail'!Q51*F24,0)</f>
        <v>0</v>
      </c>
      <c r="G35" s="42">
        <f t="shared" si="3"/>
        <v>0</v>
      </c>
      <c r="H35" s="13"/>
    </row>
    <row r="36" spans="1:8" ht="20.100000000000001" customHeight="1">
      <c r="A36" s="45" t="s">
        <v>87</v>
      </c>
      <c r="B36" s="70" t="s">
        <v>40</v>
      </c>
      <c r="C36" s="46">
        <f>IF(C24&lt;&gt;0,'Build &amp; Transfer Detail'!E68*C24,0)</f>
        <v>0</v>
      </c>
      <c r="D36" s="46">
        <f>IF(D24&lt;&gt;0,'Build &amp; Transfer Detail'!I68*D24,0)</f>
        <v>0</v>
      </c>
      <c r="E36" s="46">
        <f>IF(E24&lt;&gt;0,'Build &amp; Transfer Detail'!M68*E24,0)</f>
        <v>0</v>
      </c>
      <c r="F36" s="46">
        <f>IF(F24&lt;&gt;0,'Build &amp; Transfer Detail'!Q68*F24,0)</f>
        <v>0</v>
      </c>
      <c r="G36" s="42">
        <f t="shared" si="3"/>
        <v>0</v>
      </c>
      <c r="H36" s="13"/>
    </row>
    <row r="37" spans="1:8" ht="20.100000000000001" customHeight="1">
      <c r="A37" s="34" t="s">
        <v>104</v>
      </c>
      <c r="B37" s="35" t="s">
        <v>41</v>
      </c>
      <c r="C37" s="46">
        <f>IF(C24&lt;&gt;0,'Build &amp; Transfer Detail'!E71*C24,0)</f>
        <v>0</v>
      </c>
      <c r="D37" s="46">
        <f>IF(D24&lt;&gt;0,'Build &amp; Transfer Detail'!I71*D24,0)</f>
        <v>0</v>
      </c>
      <c r="E37" s="46">
        <f>IF(E24&lt;&gt;0,'Build &amp; Transfer Detail'!M71*E24,0)</f>
        <v>0</v>
      </c>
      <c r="F37" s="46">
        <f>IF(F24&lt;&gt;0,'Build &amp; Transfer Detail'!Q71*F24,0)</f>
        <v>0</v>
      </c>
      <c r="G37" s="42">
        <f t="shared" si="3"/>
        <v>0</v>
      </c>
      <c r="H37" s="13"/>
    </row>
    <row r="38" spans="1:8" ht="30" customHeight="1">
      <c r="A38" s="34" t="s">
        <v>93</v>
      </c>
      <c r="B38" s="35" t="s">
        <v>42</v>
      </c>
      <c r="C38" s="120">
        <f>IF(C24&lt;&gt;0,'Build &amp; Transfer Detail'!E73*C24,0)</f>
        <v>0</v>
      </c>
      <c r="D38" s="120">
        <f>IF(D24&lt;&gt;0,'Build &amp; Transfer Detail'!I73*D24,0)</f>
        <v>0</v>
      </c>
      <c r="E38" s="120">
        <f>IF(E24&lt;&gt;0,'Build &amp; Transfer Detail'!M73*E24,0)</f>
        <v>0</v>
      </c>
      <c r="F38" s="120">
        <f>IF(F24&lt;&gt;0,'Build &amp; Transfer Detail'!Q73*F24,0)</f>
        <v>0</v>
      </c>
      <c r="G38" s="41">
        <f t="shared" si="3"/>
        <v>0</v>
      </c>
      <c r="H38" s="13"/>
    </row>
    <row r="39" spans="1:8" ht="20.100000000000001" customHeight="1">
      <c r="A39" s="34" t="s">
        <v>100</v>
      </c>
      <c r="B39" s="35" t="s">
        <v>60</v>
      </c>
      <c r="C39" s="42">
        <f t="shared" ref="C39" si="4">IF($B16=0,0,($D5/$B16)*C24)</f>
        <v>0</v>
      </c>
      <c r="D39" s="42">
        <f t="shared" ref="D39:E39" si="5">IF($B16=0,0,($D5/$B16)*D24)</f>
        <v>0</v>
      </c>
      <c r="E39" s="42">
        <f t="shared" si="5"/>
        <v>0</v>
      </c>
      <c r="F39" s="42">
        <f t="shared" ref="F39" si="6">IF($B16=0,0,($D5/$B16)*F24)</f>
        <v>0</v>
      </c>
      <c r="G39" s="42">
        <f t="shared" si="3"/>
        <v>0</v>
      </c>
      <c r="H39" s="13"/>
    </row>
    <row r="40" spans="1:8" ht="20.100000000000001" customHeight="1">
      <c r="A40" s="34" t="s">
        <v>101</v>
      </c>
      <c r="B40" s="35" t="s">
        <v>88</v>
      </c>
      <c r="C40" s="47">
        <f>(C23*C24)-C39</f>
        <v>0</v>
      </c>
      <c r="D40" s="47">
        <f t="shared" ref="D40:F40" si="7">(D23*D24)-D39</f>
        <v>0</v>
      </c>
      <c r="E40" s="47">
        <f t="shared" si="7"/>
        <v>0</v>
      </c>
      <c r="F40" s="47">
        <f t="shared" si="7"/>
        <v>0</v>
      </c>
      <c r="G40" s="42">
        <f t="shared" si="3"/>
        <v>0</v>
      </c>
      <c r="H40" s="25"/>
    </row>
    <row r="41" spans="1:8" ht="45" customHeight="1">
      <c r="A41" s="34" t="s">
        <v>96</v>
      </c>
      <c r="B41" s="35" t="s">
        <v>89</v>
      </c>
      <c r="C41" s="47">
        <f>IF(C40&gt;$F16,C40-$F16,0)</f>
        <v>0</v>
      </c>
      <c r="D41" s="47">
        <f>IF(SUM($C40:D40)&gt;$F16,SUM($C40:D40)-SUM($C41:C41)-$F16,0)</f>
        <v>0</v>
      </c>
      <c r="E41" s="47">
        <f>IF(SUM($C40:E40)&gt;$F16,SUM($C40:E40)-SUM($C41:D41)-$F16,0)</f>
        <v>0</v>
      </c>
      <c r="F41" s="47">
        <f>IF(SUM($C40:F40)&gt;$F16,SUM($C40:F40)-SUM($C41:E41)-$F16,0)</f>
        <v>0</v>
      </c>
      <c r="G41" s="42">
        <f t="shared" si="3"/>
        <v>0</v>
      </c>
      <c r="H41" s="25"/>
    </row>
    <row r="42" spans="1:8" ht="45" customHeight="1">
      <c r="A42" s="34" t="s">
        <v>97</v>
      </c>
      <c r="B42" s="35" t="s">
        <v>90</v>
      </c>
      <c r="C42" s="47">
        <f>IF(C24=0,0,IF($G40&lt;$F16,$G40-$F16,0))</f>
        <v>0</v>
      </c>
      <c r="D42" s="47">
        <f>IF(D24=0,0,IF($G40&lt;$F16,$G40-$F16-SUM(($C42:C42)),0))</f>
        <v>0</v>
      </c>
      <c r="E42" s="47">
        <f>IF(E24=0,0,IF($G40&lt;$F16,$G40-$F16-(SUM($C42:D42)),0))</f>
        <v>0</v>
      </c>
      <c r="F42" s="47">
        <f>IF(F24=0,0,IF($G40&lt;$F16,$G40-$F16-(SUM($C42:E42)),0))</f>
        <v>0</v>
      </c>
      <c r="G42" s="42">
        <f t="shared" si="3"/>
        <v>0</v>
      </c>
      <c r="H42" s="25"/>
    </row>
    <row r="43" spans="1:8" ht="20.100000000000001" customHeight="1">
      <c r="A43" s="34" t="s">
        <v>98</v>
      </c>
      <c r="B43" s="35" t="s">
        <v>91</v>
      </c>
      <c r="C43" s="39">
        <f t="shared" ref="C43" si="8">C38+C39+C41+C42</f>
        <v>0</v>
      </c>
      <c r="D43" s="39">
        <f t="shared" ref="D43:E43" si="9">D38+D39+D41+D42</f>
        <v>0</v>
      </c>
      <c r="E43" s="39">
        <f t="shared" si="9"/>
        <v>0</v>
      </c>
      <c r="F43" s="39">
        <f t="shared" ref="F43" si="10">F38+F39+F41+F42</f>
        <v>0</v>
      </c>
      <c r="G43" s="41">
        <f t="shared" si="3"/>
        <v>0</v>
      </c>
      <c r="H43" s="13"/>
    </row>
    <row r="44" spans="1:8" ht="20.100000000000001" customHeight="1" thickBot="1">
      <c r="A44" s="34"/>
      <c r="B44" s="132"/>
      <c r="C44" s="15"/>
      <c r="D44" s="15"/>
      <c r="E44" s="15"/>
      <c r="F44" s="15"/>
      <c r="G44" s="42"/>
      <c r="H44" s="13"/>
    </row>
    <row r="45" spans="1:8" ht="20.100000000000001" customHeight="1">
      <c r="A45" s="121" t="s">
        <v>92</v>
      </c>
      <c r="B45" s="122"/>
      <c r="C45" s="123">
        <f t="shared" ref="C45:G45" si="11">IF(C24=0,0,(C43/C24))</f>
        <v>0</v>
      </c>
      <c r="D45" s="123">
        <f t="shared" si="11"/>
        <v>0</v>
      </c>
      <c r="E45" s="123">
        <f t="shared" ref="E45:F45" si="12">IF(E24=0,0,(E43/E24))</f>
        <v>0</v>
      </c>
      <c r="F45" s="123">
        <f t="shared" si="12"/>
        <v>0</v>
      </c>
      <c r="G45" s="124">
        <f t="shared" si="11"/>
        <v>0</v>
      </c>
      <c r="H45" s="13"/>
    </row>
    <row r="46" spans="1:8" ht="30" customHeight="1">
      <c r="A46" s="196" t="s">
        <v>102</v>
      </c>
      <c r="B46" s="24"/>
      <c r="C46" s="46" t="str">
        <f>IF(C24*C26&lt;&gt;0,(C38/C24)/C26,"")</f>
        <v/>
      </c>
      <c r="D46" s="46" t="str">
        <f>IF(D24*D26&lt;&gt;0,(D38/D24)/D26,"")</f>
        <v/>
      </c>
      <c r="E46" s="46" t="str">
        <f>IF(E24*E26&lt;&gt;0,(E38/E24)/E26,"")</f>
        <v/>
      </c>
      <c r="F46" s="46" t="str">
        <f>IF(F24*F26&lt;&gt;0,(F38/F24)/F26,"")</f>
        <v/>
      </c>
      <c r="G46" s="126" t="str">
        <f>IF(G26&lt;&gt;0,(G38/G26),"")</f>
        <v/>
      </c>
      <c r="H46" s="13"/>
    </row>
    <row r="47" spans="1:8" ht="20.100000000000001" customHeight="1">
      <c r="A47" s="196" t="s">
        <v>106</v>
      </c>
      <c r="B47" s="35" t="s">
        <v>94</v>
      </c>
      <c r="C47" s="42">
        <f>C43+(C40-C41-C42)</f>
        <v>0</v>
      </c>
      <c r="D47" s="42">
        <f t="shared" ref="D47:G47" si="13">D43+(D40-D41-D42)</f>
        <v>0</v>
      </c>
      <c r="E47" s="42">
        <f t="shared" si="13"/>
        <v>0</v>
      </c>
      <c r="F47" s="42">
        <f t="shared" si="13"/>
        <v>0</v>
      </c>
      <c r="G47" s="127">
        <f t="shared" si="13"/>
        <v>0</v>
      </c>
      <c r="H47" s="13"/>
    </row>
    <row r="48" spans="1:8" ht="20.100000000000001" customHeight="1" thickBot="1">
      <c r="A48" s="128" t="s">
        <v>95</v>
      </c>
      <c r="B48" s="129"/>
      <c r="C48" s="130">
        <f t="shared" ref="C48:G48" si="14">IF(C24=0,0,C47/C24)</f>
        <v>0</v>
      </c>
      <c r="D48" s="130">
        <f t="shared" si="14"/>
        <v>0</v>
      </c>
      <c r="E48" s="130">
        <f t="shared" ref="E48:F48" si="15">IF(E24=0,0,E47/E24)</f>
        <v>0</v>
      </c>
      <c r="F48" s="130">
        <f t="shared" si="15"/>
        <v>0</v>
      </c>
      <c r="G48" s="131">
        <f t="shared" si="14"/>
        <v>0</v>
      </c>
      <c r="H48" s="13"/>
    </row>
    <row r="49" spans="1:18">
      <c r="A49" s="132"/>
      <c r="B49" s="16"/>
      <c r="C49" s="15"/>
      <c r="D49" s="15"/>
      <c r="E49" s="15"/>
      <c r="F49" s="15"/>
      <c r="G49" s="16"/>
      <c r="H49" s="13"/>
    </row>
    <row r="50" spans="1:18" ht="17.45" hidden="1" customHeight="1" thickBot="1">
      <c r="A50" s="165"/>
      <c r="B50" s="166"/>
      <c r="C50" s="167" t="s">
        <v>111</v>
      </c>
      <c r="D50" s="167" t="s">
        <v>112</v>
      </c>
      <c r="E50" s="167" t="s">
        <v>113</v>
      </c>
      <c r="F50" s="167" t="s">
        <v>114</v>
      </c>
      <c r="G50" s="168" t="s">
        <v>72</v>
      </c>
      <c r="H50" s="13"/>
    </row>
    <row r="51" spans="1:18" ht="17.45" hidden="1" customHeight="1">
      <c r="A51" s="169" t="s">
        <v>51</v>
      </c>
      <c r="B51" s="42"/>
      <c r="C51" s="177"/>
      <c r="D51" s="177"/>
      <c r="E51" s="177"/>
      <c r="F51" s="177"/>
      <c r="G51" s="170"/>
      <c r="H51" s="13"/>
    </row>
    <row r="52" spans="1:18" ht="17.45" hidden="1" customHeight="1">
      <c r="A52" s="171" t="s">
        <v>116</v>
      </c>
      <c r="B52" s="159"/>
      <c r="C52" s="146"/>
      <c r="D52" s="146"/>
      <c r="E52" s="146"/>
      <c r="F52" s="146"/>
      <c r="G52" s="172">
        <f>SUM(C52:F52)</f>
        <v>0</v>
      </c>
      <c r="H52" s="23"/>
      <c r="I52" s="10"/>
      <c r="J52" s="10"/>
      <c r="K52" s="10"/>
      <c r="L52" s="10"/>
      <c r="M52" s="10"/>
      <c r="N52" s="10"/>
      <c r="O52" s="10"/>
      <c r="P52" s="10"/>
      <c r="Q52" s="10"/>
      <c r="R52" s="10"/>
    </row>
    <row r="53" spans="1:18" ht="17.45" hidden="1" customHeight="1">
      <c r="A53" s="171" t="s">
        <v>52</v>
      </c>
      <c r="B53" s="159"/>
      <c r="C53" s="146"/>
      <c r="D53" s="146"/>
      <c r="E53" s="146"/>
      <c r="F53" s="146"/>
      <c r="G53" s="172"/>
      <c r="H53" s="23"/>
      <c r="I53" s="10"/>
      <c r="J53" s="10"/>
      <c r="K53" s="10"/>
      <c r="L53" s="10"/>
      <c r="M53" s="10"/>
      <c r="N53" s="10"/>
      <c r="O53" s="10"/>
      <c r="P53" s="10"/>
      <c r="Q53" s="10"/>
      <c r="R53" s="10"/>
    </row>
    <row r="54" spans="1:18" ht="17.45" hidden="1" customHeight="1">
      <c r="A54" s="173" t="s">
        <v>110</v>
      </c>
      <c r="B54" s="174"/>
      <c r="C54" s="175"/>
      <c r="D54" s="175"/>
      <c r="E54" s="175"/>
      <c r="F54" s="175"/>
      <c r="G54" s="176"/>
      <c r="H54" s="23"/>
      <c r="I54" s="10"/>
      <c r="J54" s="10"/>
      <c r="K54" s="10"/>
      <c r="L54" s="10"/>
      <c r="M54" s="10"/>
      <c r="N54" s="10"/>
      <c r="O54" s="10"/>
      <c r="P54" s="10"/>
      <c r="Q54" s="10"/>
      <c r="R54" s="10"/>
    </row>
    <row r="55" spans="1:18" ht="17.45" hidden="1" customHeight="1" thickBot="1">
      <c r="A55" s="156"/>
      <c r="B55" s="159"/>
      <c r="C55" s="48"/>
      <c r="D55" s="48"/>
      <c r="E55" s="48"/>
      <c r="F55" s="48"/>
      <c r="G55" s="48"/>
      <c r="H55" s="23"/>
      <c r="I55" s="10"/>
      <c r="J55" s="10"/>
      <c r="K55" s="10"/>
      <c r="L55" s="10"/>
      <c r="M55" s="10"/>
      <c r="N55" s="10"/>
      <c r="O55" s="10"/>
      <c r="P55" s="10"/>
      <c r="Q55" s="10"/>
      <c r="R55" s="10"/>
    </row>
    <row r="56" spans="1:18" ht="17.45" hidden="1" customHeight="1">
      <c r="A56" s="178" t="s">
        <v>120</v>
      </c>
      <c r="B56" s="179"/>
      <c r="C56" s="180"/>
      <c r="D56" s="180"/>
      <c r="E56" s="180"/>
      <c r="F56" s="180"/>
      <c r="G56" s="181"/>
      <c r="H56" s="23"/>
      <c r="I56" s="10"/>
      <c r="J56" s="10"/>
      <c r="K56" s="10"/>
      <c r="L56" s="10"/>
      <c r="M56" s="10"/>
      <c r="N56" s="10"/>
      <c r="O56" s="10"/>
      <c r="P56" s="10"/>
      <c r="Q56" s="10"/>
      <c r="R56" s="10"/>
    </row>
    <row r="57" spans="1:18" ht="17.45" hidden="1" customHeight="1">
      <c r="A57" s="125" t="s">
        <v>74</v>
      </c>
      <c r="B57" s="159"/>
      <c r="C57" s="164"/>
      <c r="D57" s="164"/>
      <c r="E57" s="164"/>
      <c r="F57" s="164"/>
      <c r="G57" s="127">
        <f>(C52*C57)+(D52*D57)+(E52*E57)+(F52*F57)</f>
        <v>0</v>
      </c>
      <c r="H57" s="11"/>
      <c r="I57" s="10"/>
      <c r="J57" s="10"/>
      <c r="K57" s="10"/>
      <c r="L57" s="10"/>
      <c r="M57" s="10"/>
      <c r="N57" s="10"/>
      <c r="O57" s="10"/>
      <c r="P57" s="10"/>
      <c r="Q57" s="10"/>
      <c r="R57" s="10"/>
    </row>
    <row r="58" spans="1:18" ht="17.45" hidden="1" customHeight="1">
      <c r="A58" s="125" t="s">
        <v>122</v>
      </c>
      <c r="B58" s="159"/>
      <c r="C58" s="42"/>
      <c r="D58" s="42"/>
      <c r="E58" s="42"/>
      <c r="F58" s="42"/>
      <c r="G58" s="127">
        <f>IF(G52=0,0,F16)</f>
        <v>0</v>
      </c>
      <c r="H58" s="13"/>
    </row>
    <row r="59" spans="1:18" ht="17.45" hidden="1" customHeight="1">
      <c r="A59" s="182" t="s">
        <v>76</v>
      </c>
      <c r="B59" s="40"/>
      <c r="C59" s="39"/>
      <c r="D59" s="39"/>
      <c r="E59" s="39"/>
      <c r="F59" s="39"/>
      <c r="G59" s="183">
        <f>G57-G58</f>
        <v>0</v>
      </c>
      <c r="H59" s="11"/>
    </row>
    <row r="60" spans="1:18" ht="17.45" hidden="1" customHeight="1">
      <c r="A60" s="125"/>
      <c r="B60" s="159"/>
      <c r="C60" s="42"/>
      <c r="D60" s="42"/>
      <c r="E60" s="42"/>
      <c r="F60" s="42"/>
      <c r="G60" s="127"/>
      <c r="H60" s="11"/>
    </row>
    <row r="61" spans="1:18" ht="17.45" hidden="1" customHeight="1" thickBot="1">
      <c r="A61" s="128" t="s">
        <v>73</v>
      </c>
      <c r="B61" s="184"/>
      <c r="C61" s="130"/>
      <c r="D61" s="130"/>
      <c r="E61" s="185"/>
      <c r="F61" s="184"/>
      <c r="G61" s="191">
        <f>IF(G52=0,0,IF(G57=0,0,G59/G52))</f>
        <v>0</v>
      </c>
      <c r="H61" s="11"/>
    </row>
    <row r="62" spans="1:18" ht="17.45" hidden="1" customHeight="1" thickBot="1">
      <c r="A62" s="30"/>
      <c r="B62" s="159"/>
      <c r="C62" s="42"/>
      <c r="D62" s="42"/>
      <c r="E62" s="29"/>
      <c r="F62" s="159"/>
      <c r="G62" s="159"/>
      <c r="H62" s="13"/>
    </row>
    <row r="63" spans="1:18" ht="17.45" hidden="1" customHeight="1">
      <c r="A63" s="178" t="s">
        <v>77</v>
      </c>
      <c r="B63" s="179"/>
      <c r="C63" s="123"/>
      <c r="D63" s="123"/>
      <c r="E63" s="186"/>
      <c r="F63" s="179"/>
      <c r="G63" s="187"/>
      <c r="H63" s="13"/>
    </row>
    <row r="64" spans="1:18" ht="17.45" hidden="1" customHeight="1">
      <c r="A64" s="125" t="s">
        <v>78</v>
      </c>
      <c r="B64" s="159"/>
      <c r="C64" s="160"/>
      <c r="D64" s="160"/>
      <c r="E64" s="160"/>
      <c r="F64" s="160"/>
      <c r="G64" s="188"/>
      <c r="H64" s="13"/>
    </row>
    <row r="65" spans="1:8" ht="17.45" hidden="1" customHeight="1">
      <c r="A65" s="125" t="s">
        <v>79</v>
      </c>
      <c r="B65" s="159"/>
      <c r="C65" s="164"/>
      <c r="D65" s="164"/>
      <c r="E65" s="164"/>
      <c r="F65" s="164"/>
      <c r="G65" s="127">
        <f>IF(G52=0,0,SUM(C65:F65)/G52)</f>
        <v>0</v>
      </c>
      <c r="H65" s="13"/>
    </row>
    <row r="66" spans="1:8" ht="33.75" hidden="1" customHeight="1">
      <c r="A66" s="125" t="s">
        <v>80</v>
      </c>
      <c r="B66" s="159"/>
      <c r="C66" s="42">
        <f>(C52*C65)*0.8</f>
        <v>0</v>
      </c>
      <c r="D66" s="42">
        <f>(D52*D65)*0.8</f>
        <v>0</v>
      </c>
      <c r="E66" s="42">
        <f>(E52*E65)*0.8</f>
        <v>0</v>
      </c>
      <c r="F66" s="42">
        <f>(F52*F65)*0.8</f>
        <v>0</v>
      </c>
      <c r="G66" s="127">
        <f>SUM(C66:F66)</f>
        <v>0</v>
      </c>
      <c r="H66" s="13"/>
    </row>
    <row r="67" spans="1:8" ht="17.45" hidden="1" customHeight="1">
      <c r="A67" s="125" t="s">
        <v>75</v>
      </c>
      <c r="B67" s="159"/>
      <c r="C67" s="42"/>
      <c r="D67" s="42"/>
      <c r="E67" s="42"/>
      <c r="F67" s="42"/>
      <c r="G67" s="127">
        <f>IF(G52=0,0,F16)</f>
        <v>0</v>
      </c>
      <c r="H67" s="13"/>
    </row>
    <row r="68" spans="1:8" ht="17.45" hidden="1" customHeight="1">
      <c r="A68" s="203" t="s">
        <v>81</v>
      </c>
      <c r="B68" s="204"/>
      <c r="C68" s="204"/>
      <c r="D68" s="204"/>
      <c r="E68" s="204"/>
      <c r="F68" s="204"/>
      <c r="G68" s="189"/>
      <c r="H68" s="13"/>
    </row>
    <row r="69" spans="1:8" ht="17.45" hidden="1" customHeight="1">
      <c r="A69" s="207" t="s">
        <v>82</v>
      </c>
      <c r="B69" s="208"/>
      <c r="C69" s="208"/>
      <c r="D69" s="208"/>
      <c r="E69" s="208"/>
      <c r="F69" s="208"/>
      <c r="G69" s="190">
        <f>IF(G52=0,0,IF(G68=0,0,F16/G68))</f>
        <v>0</v>
      </c>
    </row>
    <row r="70" spans="1:8" s="9" customFormat="1" ht="17.45" hidden="1" customHeight="1" thickBot="1">
      <c r="A70" s="201" t="s">
        <v>83</v>
      </c>
      <c r="B70" s="202"/>
      <c r="C70" s="202"/>
      <c r="D70" s="202"/>
      <c r="E70" s="202"/>
      <c r="F70" s="202"/>
      <c r="G70" s="192">
        <f>G66-G69</f>
        <v>0</v>
      </c>
    </row>
    <row r="71" spans="1:8" ht="15" hidden="1">
      <c r="A71" s="134"/>
      <c r="B71" s="28"/>
      <c r="C71" s="135"/>
      <c r="D71" s="135"/>
      <c r="E71" s="136"/>
      <c r="F71" s="28"/>
      <c r="G71" s="28"/>
    </row>
  </sheetData>
  <sheetProtection password="9DC5" sheet="1" objects="1" scenarios="1" selectLockedCells="1"/>
  <mergeCells count="10">
    <mergeCell ref="A70:F70"/>
    <mergeCell ref="A68:F68"/>
    <mergeCell ref="A1:G1"/>
    <mergeCell ref="A2:G2"/>
    <mergeCell ref="A69:F69"/>
    <mergeCell ref="F3:G3"/>
    <mergeCell ref="F4:G4"/>
    <mergeCell ref="F5:G11"/>
    <mergeCell ref="C28:G28"/>
    <mergeCell ref="C17:F17"/>
  </mergeCells>
  <dataValidations count="25">
    <dataValidation type="whole" allowBlank="1" showInputMessage="1" showErrorMessage="1" error="Positive whole numbers only permitted &amp; cannot exceed number of similar units on site" sqref="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ormula1>0</formula1>
      <formula2>IU65553</formula2>
    </dataValidation>
    <dataValidation type="whole" allowBlank="1" showInputMessage="1" showErrorMessage="1" error="Positive whole numbers only permitted &amp; cannot exceed number of similar units on site" sqref="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0</formula1>
      <formula2>IU65552</formula2>
    </dataValidation>
    <dataValidation type="whole" allowBlank="1" showInputMessage="1" showErrorMessage="1" error="Positive whole numbers only permitted &amp; cannot exceed number of similar units on site" sqref="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0</formula1>
      <formula2>IU65551</formula2>
    </dataValidation>
    <dataValidation type="whole" allowBlank="1" showInputMessage="1" showErrorMessage="1" error="Positive whole numbers only permitted &amp; cannot exceed number of similar units on site" sqref="F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F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F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F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F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F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F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F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F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F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F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F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F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F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F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formula1>0</formula1>
      <formula2>B65550</formula2>
    </dataValidation>
    <dataValidation type="whole" allowBlank="1" showInputMessage="1" showErrorMessage="1" error="Positive whole numbers only permitted &amp; cannot exceed number of similar units on site" sqref="E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E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E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E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E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E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E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E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E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E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E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E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E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E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E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formula1>0</formula1>
      <formula2>B65549</formula2>
    </dataValidation>
    <dataValidation type="whole" allowBlank="1" showInputMessage="1" showErrorMessage="1" error="Positive whole numbers only permitted &amp; cannot exceed number of similar units on site" sqref="D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D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D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D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D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D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D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D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D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D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D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D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D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D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D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formula1>0</formula1>
      <formula2>B65548</formula2>
    </dataValidation>
    <dataValidation type="whole" allowBlank="1" showInputMessage="1" showErrorMessage="1" error="Positive whole numbers only permitted &amp; cannot exceed number of similar units on site" sqref="WVH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formula1>0</formula1>
      <formula2>B65547</formula2>
    </dataValidation>
    <dataValidation type="whole" allowBlank="1" showInputMessage="1" showErrorMessage="1" error="Positive whole numbers only permitted &amp; cannot exceed number of similar units on site" sqref="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formula1>0</formula1>
      <formula2>IU19</formula2>
    </dataValidation>
    <dataValidation type="whole" allowBlank="1" showInputMessage="1" showErrorMessage="1" error="Positive whole numbers only permitted &amp; cannot exceed number of similar units on site" sqref="C21">
      <formula1>0</formula1>
      <formula2>B8</formula2>
    </dataValidation>
    <dataValidation type="whole" allowBlank="1" showInputMessage="1" showErrorMessage="1" error="Positive whole numbers only permitted &amp; cannot exceed number of similar units on site" sqref="D26:D27 C24:F24 C25:C27">
      <formula1>0</formula1>
      <formula2>B9</formula2>
    </dataValidation>
    <dataValidation type="decimal" allowBlank="1" showInputMessage="1" showErrorMessage="1" error="Positive whole numbers only permitted &amp; cannot exceed number of similar units on site" sqref="E26:F27">
      <formula1>0</formula1>
      <formula2>D11</formula2>
    </dataValidation>
    <dataValidation type="whole" operator="greaterThanOrEqual" allowBlank="1" showInputMessage="1" showErrorMessage="1" error="Positive whole numbers only permitted" sqref="WLL983101:WLR983102 C852029:F852030 C64:F64 WVH64:WVN64 WLL64:WLR64 WBP64:WBV64 VRT64:VRZ64 VHX64:VID64 UYB64:UYH64 UOF64:UOL64 UEJ64:UEP64 TUN64:TUT64 TKR64:TKX64 TAV64:TBB64 SQZ64:SRF64 SHD64:SHJ64 RXH64:RXN64 RNL64:RNR64 RDP64:RDV64 QTT64:QTZ64 QJX64:QKD64 QAB64:QAH64 PQF64:PQL64 PGJ64:PGP64 OWN64:OWT64 OMR64:OMX64 OCV64:ODB64 NSZ64:NTF64 NJD64:NJJ64 MZH64:MZN64 MPL64:MPR64 MFP64:MFV64 LVT64:LVZ64 LLX64:LMD64 LCB64:LCH64 KSF64:KSL64 KIJ64:KIP64 JYN64:JYT64 JOR64:JOX64 JEV64:JFB64 IUZ64:IVF64 ILD64:ILJ64 IBH64:IBN64 HRL64:HRR64 HHP64:HHV64 GXT64:GXZ64 GNX64:GOD64 GEB64:GEH64 FUF64:FUL64 FKJ64:FKP64 FAN64:FAT64 EQR64:EQX64 EGV64:EHB64 DWZ64:DXF64 DND64:DNJ64 DDH64:DDN64 CTL64:CTR64 CJP64:CJV64 BZT64:BZZ64 BPX64:BQD64 BGB64:BGH64 AWF64:AWL64 AMJ64:AMP64 ACN64:ACT64 SR64:SX64 IV64:JB64 WVH52:WVN56 WLL52:WLR56 WBP52:WBV56 VRT52:VRZ56 VHX52:VID56 UYB52:UYH56 UOF52:UOL56 UEJ52:UEP56 TUN52:TUT56 TKR52:TKX56 TAV52:TBB56 SQZ52:SRF56 SHD52:SHJ56 RXH52:RXN56 RNL52:RNR56 RDP52:RDV56 QTT52:QTZ56 QJX52:QKD56 QAB52:QAH56 PQF52:PQL56 PGJ52:PGP56 OWN52:OWT56 OMR52:OMX56 OCV52:ODB56 NSZ52:NTF56 NJD52:NJJ56 MZH52:MZN56 MPL52:MPR56 MFP52:MFV56 LVT52:LVZ56 LLX52:LMD56 LCB52:LCH56 KSF52:KSL56 KIJ52:KIP56 JYN52:JYT56 JOR52:JOX56 JEV52:JFB56 IUZ52:IVF56 ILD52:ILJ56 IBH52:IBN56 HRL52:HRR56 HHP52:HHV56 GXT52:GXZ56 GNX52:GOD56 GEB52:GEH56 FUF52:FUL56 FKJ52:FKP56 FAN52:FAT56 EQR52:EQX56 EGV52:EHB56 DWZ52:DXF56 DND52:DNJ56 DDH52:DDN56 CTL52:CTR56 CJP52:CJV56 BZT52:BZZ56 BPX52:BQD56 BGB52:BGH56 AWF52:AWL56 AMJ52:AMP56 ACN52:ACT56 SR52:SX56 IV52:JB56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WBP983101:WBV983102 VRT983101:VRZ983102 VHX983101:VID983102 UYB983101:UYH983102 UOF983101:UOL983102 UEJ983101:UEP983102 TUN983101:TUT983102 TKR983101:TKX983102 TAV983101:TBB983102 SQZ983101:SRF983102 SHD983101:SHJ983102 RXH983101:RXN983102 RNL983101:RNR983102 RDP983101:RDV983102 QTT983101:QTZ983102 QJX983101:QKD983102 QAB983101:QAH983102 PQF983101:PQL983102 PGJ983101:PGP983102 OWN983101:OWT983102 OMR983101:OMX983102 OCV983101:ODB983102 NSZ983101:NTF983102 NJD983101:NJJ983102 MZH983101:MZN983102 MPL983101:MPR983102 MFP983101:MFV983102 LVT983101:LVZ983102 LLX983101:LMD983102 LCB983101:LCH983102 KSF983101:KSL983102 KIJ983101:KIP983102 JYN983101:JYT983102 JOR983101:JOX983102 JEV983101:JFB983102 IUZ983101:IVF983102 ILD983101:ILJ983102 IBH983101:IBN983102 HRL983101:HRR983102 HHP983101:HHV983102 GXT983101:GXZ983102 GNX983101:GOD983102 GEB983101:GEH983102 FUF983101:FUL983102 FKJ983101:FKP983102 FAN983101:FAT983102 EQR983101:EQX983102 EGV983101:EHB983102 DWZ983101:DXF983102 DND983101:DNJ983102 DDH983101:DDN983102 CTL983101:CTR983102 CJP983101:CJV983102 BZT983101:BZZ983102 BPX983101:BQD983102 BGB983101:BGH983102 AWF983101:AWL983102 AMJ983101:AMP983102 ACN983101:ACT983102 SR983101:SX983102 IV983101:JB983102 WVH917565:WVN917566 WLL917565:WLR917566 WBP917565:WBV917566 VRT917565:VRZ917566 VHX917565:VID917566 UYB917565:UYH917566 UOF917565:UOL917566 UEJ917565:UEP917566 TUN917565:TUT917566 TKR917565:TKX917566 TAV917565:TBB917566 SQZ917565:SRF917566 SHD917565:SHJ917566 RXH917565:RXN917566 RNL917565:RNR917566 RDP917565:RDV917566 QTT917565:QTZ917566 QJX917565:QKD917566 QAB917565:QAH917566 PQF917565:PQL917566 PGJ917565:PGP917566 OWN917565:OWT917566 OMR917565:OMX917566 OCV917565:ODB917566 NSZ917565:NTF917566 NJD917565:NJJ917566 MZH917565:MZN917566 MPL917565:MPR917566 MFP917565:MFV917566 LVT917565:LVZ917566 LLX917565:LMD917566 LCB917565:LCH917566 KSF917565:KSL917566 KIJ917565:KIP917566 JYN917565:JYT917566 JOR917565:JOX917566 JEV917565:JFB917566 IUZ917565:IVF917566 ILD917565:ILJ917566 IBH917565:IBN917566 HRL917565:HRR917566 HHP917565:HHV917566 GXT917565:GXZ917566 GNX917565:GOD917566 GEB917565:GEH917566 FUF917565:FUL917566 FKJ917565:FKP917566 FAN917565:FAT917566 EQR917565:EQX917566 EGV917565:EHB917566 DWZ917565:DXF917566 DND917565:DNJ917566 DDH917565:DDN917566 CTL917565:CTR917566 CJP917565:CJV917566 BZT917565:BZZ917566 BPX917565:BQD917566 BGB917565:BGH917566 AWF917565:AWL917566 AMJ917565:AMP917566 ACN917565:ACT917566 SR917565:SX917566 IV917565:JB917566 WVH852029:WVN852030 WLL852029:WLR852030 WBP852029:WBV852030 VRT852029:VRZ852030 VHX852029:VID852030 UYB852029:UYH852030 UOF852029:UOL852030 UEJ852029:UEP852030 TUN852029:TUT852030 TKR852029:TKX852030 TAV852029:TBB852030 SQZ852029:SRF852030 SHD852029:SHJ852030 RXH852029:RXN852030 RNL852029:RNR852030 RDP852029:RDV852030 QTT852029:QTZ852030 QJX852029:QKD852030 QAB852029:QAH852030 PQF852029:PQL852030 PGJ852029:PGP852030 OWN852029:OWT852030 OMR852029:OMX852030 OCV852029:ODB852030 NSZ852029:NTF852030 NJD852029:NJJ852030 MZH852029:MZN852030 MPL852029:MPR852030 MFP852029:MFV852030 LVT852029:LVZ852030 LLX852029:LMD852030 LCB852029:LCH852030 KSF852029:KSL852030 KIJ852029:KIP852030 JYN852029:JYT852030 JOR852029:JOX852030 JEV852029:JFB852030 IUZ852029:IVF852030 ILD852029:ILJ852030 IBH852029:IBN852030 HRL852029:HRR852030 HHP852029:HHV852030 GXT852029:GXZ852030 GNX852029:GOD852030 GEB852029:GEH852030 FUF852029:FUL852030 FKJ852029:FKP852030 FAN852029:FAT852030 EQR852029:EQX852030 EGV852029:EHB852030 DWZ852029:DXF852030 DND852029:DNJ852030 DDH852029:DDN852030 CTL852029:CTR852030 CJP852029:CJV852030 BZT852029:BZZ852030 BPX852029:BQD852030 BGB852029:BGH852030 AWF852029:AWL852030 AMJ852029:AMP852030 ACN852029:ACT852030 SR852029:SX852030 IV852029:JB852030 WVH786493:WVN786494 WLL786493:WLR786494 WBP786493:WBV786494 VRT786493:VRZ786494 VHX786493:VID786494 UYB786493:UYH786494 UOF786493:UOL786494 UEJ786493:UEP786494 TUN786493:TUT786494 TKR786493:TKX786494 TAV786493:TBB786494 SQZ786493:SRF786494 SHD786493:SHJ786494 RXH786493:RXN786494 RNL786493:RNR786494 RDP786493:RDV786494 QTT786493:QTZ786494 QJX786493:QKD786494 QAB786493:QAH786494 PQF786493:PQL786494 PGJ786493:PGP786494 OWN786493:OWT786494 OMR786493:OMX786494 OCV786493:ODB786494 NSZ786493:NTF786494 NJD786493:NJJ786494 MZH786493:MZN786494 MPL786493:MPR786494 MFP786493:MFV786494 LVT786493:LVZ786494 LLX786493:LMD786494 LCB786493:LCH786494 KSF786493:KSL786494 KIJ786493:KIP786494 JYN786493:JYT786494 JOR786493:JOX786494 JEV786493:JFB786494 IUZ786493:IVF786494 ILD786493:ILJ786494 IBH786493:IBN786494 HRL786493:HRR786494 HHP786493:HHV786494 GXT786493:GXZ786494 GNX786493:GOD786494 GEB786493:GEH786494 FUF786493:FUL786494 FKJ786493:FKP786494 FAN786493:FAT786494 EQR786493:EQX786494 EGV786493:EHB786494 DWZ786493:DXF786494 DND786493:DNJ786494 DDH786493:DDN786494 CTL786493:CTR786494 CJP786493:CJV786494 BZT786493:BZZ786494 BPX786493:BQD786494 BGB786493:BGH786494 AWF786493:AWL786494 AMJ786493:AMP786494 ACN786493:ACT786494 SR786493:SX786494 IV786493:JB786494 WVH720957:WVN720958 WLL720957:WLR720958 WBP720957:WBV720958 VRT720957:VRZ720958 VHX720957:VID720958 UYB720957:UYH720958 UOF720957:UOL720958 UEJ720957:UEP720958 TUN720957:TUT720958 TKR720957:TKX720958 TAV720957:TBB720958 SQZ720957:SRF720958 SHD720957:SHJ720958 RXH720957:RXN720958 RNL720957:RNR720958 RDP720957:RDV720958 QTT720957:QTZ720958 QJX720957:QKD720958 QAB720957:QAH720958 PQF720957:PQL720958 PGJ720957:PGP720958 OWN720957:OWT720958 OMR720957:OMX720958 OCV720957:ODB720958 NSZ720957:NTF720958 NJD720957:NJJ720958 MZH720957:MZN720958 MPL720957:MPR720958 MFP720957:MFV720958 LVT720957:LVZ720958 LLX720957:LMD720958 LCB720957:LCH720958 KSF720957:KSL720958 KIJ720957:KIP720958 JYN720957:JYT720958 JOR720957:JOX720958 JEV720957:JFB720958 IUZ720957:IVF720958 ILD720957:ILJ720958 IBH720957:IBN720958 HRL720957:HRR720958 HHP720957:HHV720958 GXT720957:GXZ720958 GNX720957:GOD720958 GEB720957:GEH720958 FUF720957:FUL720958 FKJ720957:FKP720958 FAN720957:FAT720958 EQR720957:EQX720958 EGV720957:EHB720958 DWZ720957:DXF720958 DND720957:DNJ720958 DDH720957:DDN720958 CTL720957:CTR720958 CJP720957:CJV720958 BZT720957:BZZ720958 BPX720957:BQD720958 BGB720957:BGH720958 AWF720957:AWL720958 AMJ720957:AMP720958 ACN720957:ACT720958 SR720957:SX720958 IV720957:JB720958 WVH655421:WVN655422 WLL655421:WLR655422 WBP655421:WBV655422 VRT655421:VRZ655422 VHX655421:VID655422 UYB655421:UYH655422 UOF655421:UOL655422 UEJ655421:UEP655422 TUN655421:TUT655422 TKR655421:TKX655422 TAV655421:TBB655422 SQZ655421:SRF655422 SHD655421:SHJ655422 RXH655421:RXN655422 RNL655421:RNR655422 RDP655421:RDV655422 QTT655421:QTZ655422 QJX655421:QKD655422 QAB655421:QAH655422 PQF655421:PQL655422 PGJ655421:PGP655422 OWN655421:OWT655422 OMR655421:OMX655422 OCV655421:ODB655422 NSZ655421:NTF655422 NJD655421:NJJ655422 MZH655421:MZN655422 MPL655421:MPR655422 MFP655421:MFV655422 LVT655421:LVZ655422 LLX655421:LMD655422 LCB655421:LCH655422 KSF655421:KSL655422 KIJ655421:KIP655422 JYN655421:JYT655422 JOR655421:JOX655422 JEV655421:JFB655422 IUZ655421:IVF655422 ILD655421:ILJ655422 IBH655421:IBN655422 HRL655421:HRR655422 HHP655421:HHV655422 GXT655421:GXZ655422 GNX655421:GOD655422 GEB655421:GEH655422 FUF655421:FUL655422 FKJ655421:FKP655422 FAN655421:FAT655422 EQR655421:EQX655422 EGV655421:EHB655422 DWZ655421:DXF655422 DND655421:DNJ655422 DDH655421:DDN655422 CTL655421:CTR655422 CJP655421:CJV655422 BZT655421:BZZ655422 BPX655421:BQD655422 BGB655421:BGH655422 AWF655421:AWL655422 AMJ655421:AMP655422 ACN655421:ACT655422 SR655421:SX655422 IV655421:JB655422 WVH589885:WVN589886 WLL589885:WLR589886 WBP589885:WBV589886 VRT589885:VRZ589886 VHX589885:VID589886 UYB589885:UYH589886 UOF589885:UOL589886 UEJ589885:UEP589886 TUN589885:TUT589886 TKR589885:TKX589886 TAV589885:TBB589886 SQZ589885:SRF589886 SHD589885:SHJ589886 RXH589885:RXN589886 RNL589885:RNR589886 RDP589885:RDV589886 QTT589885:QTZ589886 QJX589885:QKD589886 QAB589885:QAH589886 PQF589885:PQL589886 PGJ589885:PGP589886 OWN589885:OWT589886 OMR589885:OMX589886 OCV589885:ODB589886 NSZ589885:NTF589886 NJD589885:NJJ589886 MZH589885:MZN589886 MPL589885:MPR589886 MFP589885:MFV589886 LVT589885:LVZ589886 LLX589885:LMD589886 LCB589885:LCH589886 KSF589885:KSL589886 KIJ589885:KIP589886 JYN589885:JYT589886 JOR589885:JOX589886 JEV589885:JFB589886 IUZ589885:IVF589886 ILD589885:ILJ589886 IBH589885:IBN589886 HRL589885:HRR589886 HHP589885:HHV589886 GXT589885:GXZ589886 GNX589885:GOD589886 GEB589885:GEH589886 FUF589885:FUL589886 FKJ589885:FKP589886 FAN589885:FAT589886 EQR589885:EQX589886 EGV589885:EHB589886 DWZ589885:DXF589886 DND589885:DNJ589886 DDH589885:DDN589886 CTL589885:CTR589886 CJP589885:CJV589886 BZT589885:BZZ589886 BPX589885:BQD589886 BGB589885:BGH589886 AWF589885:AWL589886 AMJ589885:AMP589886 ACN589885:ACT589886 SR589885:SX589886 IV589885:JB589886 WVH524349:WVN524350 WLL524349:WLR524350 WBP524349:WBV524350 VRT524349:VRZ524350 VHX524349:VID524350 UYB524349:UYH524350 UOF524349:UOL524350 UEJ524349:UEP524350 TUN524349:TUT524350 TKR524349:TKX524350 TAV524349:TBB524350 SQZ524349:SRF524350 SHD524349:SHJ524350 RXH524349:RXN524350 RNL524349:RNR524350 RDP524349:RDV524350 QTT524349:QTZ524350 QJX524349:QKD524350 QAB524349:QAH524350 PQF524349:PQL524350 PGJ524349:PGP524350 OWN524349:OWT524350 OMR524349:OMX524350 OCV524349:ODB524350 NSZ524349:NTF524350 NJD524349:NJJ524350 MZH524349:MZN524350 MPL524349:MPR524350 MFP524349:MFV524350 LVT524349:LVZ524350 LLX524349:LMD524350 LCB524349:LCH524350 KSF524349:KSL524350 KIJ524349:KIP524350 JYN524349:JYT524350 JOR524349:JOX524350 JEV524349:JFB524350 IUZ524349:IVF524350 ILD524349:ILJ524350 IBH524349:IBN524350 HRL524349:HRR524350 HHP524349:HHV524350 GXT524349:GXZ524350 GNX524349:GOD524350 GEB524349:GEH524350 FUF524349:FUL524350 FKJ524349:FKP524350 FAN524349:FAT524350 EQR524349:EQX524350 EGV524349:EHB524350 DWZ524349:DXF524350 DND524349:DNJ524350 DDH524349:DDN524350 CTL524349:CTR524350 CJP524349:CJV524350 BZT524349:BZZ524350 BPX524349:BQD524350 BGB524349:BGH524350 AWF524349:AWL524350 AMJ524349:AMP524350 ACN524349:ACT524350 SR524349:SX524350 IV524349:JB524350 WVH458813:WVN458814 WLL458813:WLR458814 WBP458813:WBV458814 VRT458813:VRZ458814 VHX458813:VID458814 UYB458813:UYH458814 UOF458813:UOL458814 UEJ458813:UEP458814 TUN458813:TUT458814 TKR458813:TKX458814 TAV458813:TBB458814 SQZ458813:SRF458814 SHD458813:SHJ458814 RXH458813:RXN458814 RNL458813:RNR458814 RDP458813:RDV458814 QTT458813:QTZ458814 QJX458813:QKD458814 QAB458813:QAH458814 PQF458813:PQL458814 PGJ458813:PGP458814 OWN458813:OWT458814 OMR458813:OMX458814 OCV458813:ODB458814 NSZ458813:NTF458814 NJD458813:NJJ458814 MZH458813:MZN458814 MPL458813:MPR458814 MFP458813:MFV458814 LVT458813:LVZ458814 LLX458813:LMD458814 LCB458813:LCH458814 KSF458813:KSL458814 KIJ458813:KIP458814 JYN458813:JYT458814 JOR458813:JOX458814 JEV458813:JFB458814 IUZ458813:IVF458814 ILD458813:ILJ458814 IBH458813:IBN458814 HRL458813:HRR458814 HHP458813:HHV458814 GXT458813:GXZ458814 GNX458813:GOD458814 GEB458813:GEH458814 FUF458813:FUL458814 FKJ458813:FKP458814 FAN458813:FAT458814 EQR458813:EQX458814 EGV458813:EHB458814 DWZ458813:DXF458814 DND458813:DNJ458814 DDH458813:DDN458814 CTL458813:CTR458814 CJP458813:CJV458814 BZT458813:BZZ458814 BPX458813:BQD458814 BGB458813:BGH458814 AWF458813:AWL458814 AMJ458813:AMP458814 ACN458813:ACT458814 SR458813:SX458814 IV458813:JB458814 WVH393277:WVN393278 WLL393277:WLR393278 WBP393277:WBV393278 VRT393277:VRZ393278 VHX393277:VID393278 UYB393277:UYH393278 UOF393277:UOL393278 UEJ393277:UEP393278 TUN393277:TUT393278 TKR393277:TKX393278 TAV393277:TBB393278 SQZ393277:SRF393278 SHD393277:SHJ393278 RXH393277:RXN393278 RNL393277:RNR393278 RDP393277:RDV393278 QTT393277:QTZ393278 QJX393277:QKD393278 QAB393277:QAH393278 PQF393277:PQL393278 PGJ393277:PGP393278 OWN393277:OWT393278 OMR393277:OMX393278 OCV393277:ODB393278 NSZ393277:NTF393278 NJD393277:NJJ393278 MZH393277:MZN393278 MPL393277:MPR393278 MFP393277:MFV393278 LVT393277:LVZ393278 LLX393277:LMD393278 LCB393277:LCH393278 KSF393277:KSL393278 KIJ393277:KIP393278 JYN393277:JYT393278 JOR393277:JOX393278 JEV393277:JFB393278 IUZ393277:IVF393278 ILD393277:ILJ393278 IBH393277:IBN393278 HRL393277:HRR393278 HHP393277:HHV393278 GXT393277:GXZ393278 GNX393277:GOD393278 GEB393277:GEH393278 FUF393277:FUL393278 FKJ393277:FKP393278 FAN393277:FAT393278 EQR393277:EQX393278 EGV393277:EHB393278 DWZ393277:DXF393278 DND393277:DNJ393278 DDH393277:DDN393278 CTL393277:CTR393278 CJP393277:CJV393278 BZT393277:BZZ393278 BPX393277:BQD393278 BGB393277:BGH393278 AWF393277:AWL393278 AMJ393277:AMP393278 ACN393277:ACT393278 SR393277:SX393278 IV393277:JB393278 WVH327741:WVN327742 WLL327741:WLR327742 WBP327741:WBV327742 VRT327741:VRZ327742 VHX327741:VID327742 UYB327741:UYH327742 UOF327741:UOL327742 UEJ327741:UEP327742 TUN327741:TUT327742 TKR327741:TKX327742 TAV327741:TBB327742 SQZ327741:SRF327742 SHD327741:SHJ327742 RXH327741:RXN327742 RNL327741:RNR327742 RDP327741:RDV327742 QTT327741:QTZ327742 QJX327741:QKD327742 QAB327741:QAH327742 PQF327741:PQL327742 PGJ327741:PGP327742 OWN327741:OWT327742 OMR327741:OMX327742 OCV327741:ODB327742 NSZ327741:NTF327742 NJD327741:NJJ327742 MZH327741:MZN327742 MPL327741:MPR327742 MFP327741:MFV327742 LVT327741:LVZ327742 LLX327741:LMD327742 LCB327741:LCH327742 KSF327741:KSL327742 KIJ327741:KIP327742 JYN327741:JYT327742 JOR327741:JOX327742 JEV327741:JFB327742 IUZ327741:IVF327742 ILD327741:ILJ327742 IBH327741:IBN327742 HRL327741:HRR327742 HHP327741:HHV327742 GXT327741:GXZ327742 GNX327741:GOD327742 GEB327741:GEH327742 FUF327741:FUL327742 FKJ327741:FKP327742 FAN327741:FAT327742 EQR327741:EQX327742 EGV327741:EHB327742 DWZ327741:DXF327742 DND327741:DNJ327742 DDH327741:DDN327742 CTL327741:CTR327742 CJP327741:CJV327742 BZT327741:BZZ327742 BPX327741:BQD327742 BGB327741:BGH327742 AWF327741:AWL327742 AMJ327741:AMP327742 ACN327741:ACT327742 SR327741:SX327742 IV327741:JB327742 WVH262205:WVN262206 WLL262205:WLR262206 WBP262205:WBV262206 VRT262205:VRZ262206 VHX262205:VID262206 UYB262205:UYH262206 UOF262205:UOL262206 UEJ262205:UEP262206 TUN262205:TUT262206 TKR262205:TKX262206 TAV262205:TBB262206 SQZ262205:SRF262206 SHD262205:SHJ262206 RXH262205:RXN262206 RNL262205:RNR262206 RDP262205:RDV262206 QTT262205:QTZ262206 QJX262205:QKD262206 QAB262205:QAH262206 PQF262205:PQL262206 PGJ262205:PGP262206 OWN262205:OWT262206 OMR262205:OMX262206 OCV262205:ODB262206 NSZ262205:NTF262206 NJD262205:NJJ262206 MZH262205:MZN262206 MPL262205:MPR262206 MFP262205:MFV262206 LVT262205:LVZ262206 LLX262205:LMD262206 LCB262205:LCH262206 KSF262205:KSL262206 KIJ262205:KIP262206 JYN262205:JYT262206 JOR262205:JOX262206 JEV262205:JFB262206 IUZ262205:IVF262206 ILD262205:ILJ262206 IBH262205:IBN262206 HRL262205:HRR262206 HHP262205:HHV262206 GXT262205:GXZ262206 GNX262205:GOD262206 GEB262205:GEH262206 FUF262205:FUL262206 FKJ262205:FKP262206 FAN262205:FAT262206 EQR262205:EQX262206 EGV262205:EHB262206 DWZ262205:DXF262206 DND262205:DNJ262206 DDH262205:DDN262206 CTL262205:CTR262206 CJP262205:CJV262206 BZT262205:BZZ262206 BPX262205:BQD262206 BGB262205:BGH262206 AWF262205:AWL262206 AMJ262205:AMP262206 ACN262205:ACT262206 SR262205:SX262206 IV262205:JB262206 WVH196669:WVN196670 WLL196669:WLR196670 WBP196669:WBV196670 VRT196669:VRZ196670 VHX196669:VID196670 UYB196669:UYH196670 UOF196669:UOL196670 UEJ196669:UEP196670 TUN196669:TUT196670 TKR196669:TKX196670 TAV196669:TBB196670 SQZ196669:SRF196670 SHD196669:SHJ196670 RXH196669:RXN196670 RNL196669:RNR196670 RDP196669:RDV196670 QTT196669:QTZ196670 QJX196669:QKD196670 QAB196669:QAH196670 PQF196669:PQL196670 PGJ196669:PGP196670 OWN196669:OWT196670 OMR196669:OMX196670 OCV196669:ODB196670 NSZ196669:NTF196670 NJD196669:NJJ196670 MZH196669:MZN196670 MPL196669:MPR196670 MFP196669:MFV196670 LVT196669:LVZ196670 LLX196669:LMD196670 LCB196669:LCH196670 KSF196669:KSL196670 KIJ196669:KIP196670 JYN196669:JYT196670 JOR196669:JOX196670 JEV196669:JFB196670 IUZ196669:IVF196670 ILD196669:ILJ196670 IBH196669:IBN196670 HRL196669:HRR196670 HHP196669:HHV196670 GXT196669:GXZ196670 GNX196669:GOD196670 GEB196669:GEH196670 FUF196669:FUL196670 FKJ196669:FKP196670 FAN196669:FAT196670 EQR196669:EQX196670 EGV196669:EHB196670 DWZ196669:DXF196670 DND196669:DNJ196670 DDH196669:DDN196670 CTL196669:CTR196670 CJP196669:CJV196670 BZT196669:BZZ196670 BPX196669:BQD196670 BGB196669:BGH196670 AWF196669:AWL196670 AMJ196669:AMP196670 ACN196669:ACT196670 SR196669:SX196670 IV196669:JB196670 WVH131133:WVN131134 WLL131133:WLR131134 WBP131133:WBV131134 VRT131133:VRZ131134 VHX131133:VID131134 UYB131133:UYH131134 UOF131133:UOL131134 UEJ131133:UEP131134 TUN131133:TUT131134 TKR131133:TKX131134 TAV131133:TBB131134 SQZ131133:SRF131134 SHD131133:SHJ131134 RXH131133:RXN131134 RNL131133:RNR131134 RDP131133:RDV131134 QTT131133:QTZ131134 QJX131133:QKD131134 QAB131133:QAH131134 PQF131133:PQL131134 PGJ131133:PGP131134 OWN131133:OWT131134 OMR131133:OMX131134 OCV131133:ODB131134 NSZ131133:NTF131134 NJD131133:NJJ131134 MZH131133:MZN131134 MPL131133:MPR131134 MFP131133:MFV131134 LVT131133:LVZ131134 LLX131133:LMD131134 LCB131133:LCH131134 KSF131133:KSL131134 KIJ131133:KIP131134 JYN131133:JYT131134 JOR131133:JOX131134 JEV131133:JFB131134 IUZ131133:IVF131134 ILD131133:ILJ131134 IBH131133:IBN131134 HRL131133:HRR131134 HHP131133:HHV131134 GXT131133:GXZ131134 GNX131133:GOD131134 GEB131133:GEH131134 FUF131133:FUL131134 FKJ131133:FKP131134 FAN131133:FAT131134 EQR131133:EQX131134 EGV131133:EHB131134 DWZ131133:DXF131134 DND131133:DNJ131134 DDH131133:DDN131134 CTL131133:CTR131134 CJP131133:CJV131134 BZT131133:BZZ131134 BPX131133:BQD131134 BGB131133:BGH131134 AWF131133:AWL131134 AMJ131133:AMP131134 ACN131133:ACT131134 SR131133:SX131134 IV131133:JB131134 WVH65597:WVN65598 WLL65597:WLR65598 WBP65597:WBV65598 VRT65597:VRZ65598 VHX65597:VID65598 UYB65597:UYH65598 UOF65597:UOL65598 UEJ65597:UEP65598 TUN65597:TUT65598 TKR65597:TKX65598 TAV65597:TBB65598 SQZ65597:SRF65598 SHD65597:SHJ65598 RXH65597:RXN65598 RNL65597:RNR65598 RDP65597:RDV65598 QTT65597:QTZ65598 QJX65597:QKD65598 QAB65597:QAH65598 PQF65597:PQL65598 PGJ65597:PGP65598 OWN65597:OWT65598 OMR65597:OMX65598 OCV65597:ODB65598 NSZ65597:NTF65598 NJD65597:NJJ65598 MZH65597:MZN65598 MPL65597:MPR65598 MFP65597:MFV65598 LVT65597:LVZ65598 LLX65597:LMD65598 LCB65597:LCH65598 KSF65597:KSL65598 KIJ65597:KIP65598 JYN65597:JYT65598 JOR65597:JOX65598 JEV65597:JFB65598 IUZ65597:IVF65598 ILD65597:ILJ65598 IBH65597:IBN65598 HRL65597:HRR65598 HHP65597:HHV65598 GXT65597:GXZ65598 GNX65597:GOD65598 GEB65597:GEH65598 FUF65597:FUL65598 FKJ65597:FKP65598 FAN65597:FAT65598 EQR65597:EQX65598 EGV65597:EHB65598 DWZ65597:DXF65598 DND65597:DNJ65598 DDH65597:DDN65598 CTL65597:CTR65598 CJP65597:CJV65598 BZT65597:BZZ65598 BPX65597:BQD65598 BGB65597:BGH65598 AWF65597:AWL65598 AMJ65597:AMP65598 ACN65597:ACT65598 SR65597:SX65598 IV65597:JB65598 WVH983093:WVN983093 WLL983093:WLR983093 WBP983093:WBV983093 VRT983093:VRZ983093 VHX983093:VID983093 UYB983093:UYH983093 UOF983093:UOL983093 UEJ983093:UEP983093 TUN983093:TUT983093 TKR983093:TKX983093 TAV983093:TBB983093 SQZ983093:SRF983093 SHD983093:SHJ983093 RXH983093:RXN983093 RNL983093:RNR983093 RDP983093:RDV983093 QTT983093:QTZ983093 QJX983093:QKD983093 QAB983093:QAH983093 PQF983093:PQL983093 PGJ983093:PGP983093 OWN983093:OWT983093 OMR983093:OMX983093 OCV983093:ODB983093 NSZ983093:NTF983093 NJD983093:NJJ983093 MZH983093:MZN983093 MPL983093:MPR983093 MFP983093:MFV983093 LVT983093:LVZ983093 LLX983093:LMD983093 LCB983093:LCH983093 KSF983093:KSL983093 KIJ983093:KIP983093 JYN983093:JYT983093 JOR983093:JOX983093 JEV983093:JFB983093 IUZ983093:IVF983093 ILD983093:ILJ983093 IBH983093:IBN983093 HRL983093:HRR983093 HHP983093:HHV983093 GXT983093:GXZ983093 GNX983093:GOD983093 GEB983093:GEH983093 FUF983093:FUL983093 FKJ983093:FKP983093 FAN983093:FAT983093 EQR983093:EQX983093 EGV983093:EHB983093 DWZ983093:DXF983093 DND983093:DNJ983093 DDH983093:DDN983093 CTL983093:CTR983093 CJP983093:CJV983093 BZT983093:BZZ983093 BPX983093:BQD983093 BGB983093:BGH983093 AWF983093:AWL983093 AMJ983093:AMP983093 ACN983093:ACT983093 SR983093:SX983093 IV983093:JB983093 WVH917557:WVN917557 WLL917557:WLR917557 WBP917557:WBV917557 VRT917557:VRZ917557 VHX917557:VID917557 UYB917557:UYH917557 UOF917557:UOL917557 UEJ917557:UEP917557 TUN917557:TUT917557 TKR917557:TKX917557 TAV917557:TBB917557 SQZ917557:SRF917557 SHD917557:SHJ917557 RXH917557:RXN917557 RNL917557:RNR917557 RDP917557:RDV917557 QTT917557:QTZ917557 QJX917557:QKD917557 QAB917557:QAH917557 PQF917557:PQL917557 PGJ917557:PGP917557 OWN917557:OWT917557 OMR917557:OMX917557 OCV917557:ODB917557 NSZ917557:NTF917557 NJD917557:NJJ917557 MZH917557:MZN917557 MPL917557:MPR917557 MFP917557:MFV917557 LVT917557:LVZ917557 LLX917557:LMD917557 LCB917557:LCH917557 KSF917557:KSL917557 KIJ917557:KIP917557 JYN917557:JYT917557 JOR917557:JOX917557 JEV917557:JFB917557 IUZ917557:IVF917557 ILD917557:ILJ917557 IBH917557:IBN917557 HRL917557:HRR917557 HHP917557:HHV917557 GXT917557:GXZ917557 GNX917557:GOD917557 GEB917557:GEH917557 FUF917557:FUL917557 FKJ917557:FKP917557 FAN917557:FAT917557 EQR917557:EQX917557 EGV917557:EHB917557 DWZ917557:DXF917557 DND917557:DNJ917557 DDH917557:DDN917557 CTL917557:CTR917557 CJP917557:CJV917557 BZT917557:BZZ917557 BPX917557:BQD917557 BGB917557:BGH917557 AWF917557:AWL917557 AMJ917557:AMP917557 ACN917557:ACT917557 SR917557:SX917557 IV917557:JB917557 WVH852021:WVN852021 WLL852021:WLR852021 WBP852021:WBV852021 VRT852021:VRZ852021 VHX852021:VID852021 UYB852021:UYH852021 UOF852021:UOL852021 UEJ852021:UEP852021 TUN852021:TUT852021 TKR852021:TKX852021 TAV852021:TBB852021 SQZ852021:SRF852021 SHD852021:SHJ852021 RXH852021:RXN852021 RNL852021:RNR852021 RDP852021:RDV852021 QTT852021:QTZ852021 QJX852021:QKD852021 QAB852021:QAH852021 PQF852021:PQL852021 PGJ852021:PGP852021 OWN852021:OWT852021 OMR852021:OMX852021 OCV852021:ODB852021 NSZ852021:NTF852021 NJD852021:NJJ852021 MZH852021:MZN852021 MPL852021:MPR852021 MFP852021:MFV852021 LVT852021:LVZ852021 LLX852021:LMD852021 LCB852021:LCH852021 KSF852021:KSL852021 KIJ852021:KIP852021 JYN852021:JYT852021 JOR852021:JOX852021 JEV852021:JFB852021 IUZ852021:IVF852021 ILD852021:ILJ852021 IBH852021:IBN852021 HRL852021:HRR852021 HHP852021:HHV852021 GXT852021:GXZ852021 GNX852021:GOD852021 GEB852021:GEH852021 FUF852021:FUL852021 FKJ852021:FKP852021 FAN852021:FAT852021 EQR852021:EQX852021 EGV852021:EHB852021 DWZ852021:DXF852021 DND852021:DNJ852021 DDH852021:DDN852021 CTL852021:CTR852021 CJP852021:CJV852021 BZT852021:BZZ852021 BPX852021:BQD852021 BGB852021:BGH852021 AWF852021:AWL852021 AMJ852021:AMP852021 ACN852021:ACT852021 SR852021:SX852021 IV852021:JB852021 WVH786485:WVN786485 WLL786485:WLR786485 WBP786485:WBV786485 VRT786485:VRZ786485 VHX786485:VID786485 UYB786485:UYH786485 UOF786485:UOL786485 UEJ786485:UEP786485 TUN786485:TUT786485 TKR786485:TKX786485 TAV786485:TBB786485 SQZ786485:SRF786485 SHD786485:SHJ786485 RXH786485:RXN786485 RNL786485:RNR786485 RDP786485:RDV786485 QTT786485:QTZ786485 QJX786485:QKD786485 QAB786485:QAH786485 PQF786485:PQL786485 PGJ786485:PGP786485 OWN786485:OWT786485 OMR786485:OMX786485 OCV786485:ODB786485 NSZ786485:NTF786485 NJD786485:NJJ786485 MZH786485:MZN786485 MPL786485:MPR786485 MFP786485:MFV786485 LVT786485:LVZ786485 LLX786485:LMD786485 LCB786485:LCH786485 KSF786485:KSL786485 KIJ786485:KIP786485 JYN786485:JYT786485 JOR786485:JOX786485 JEV786485:JFB786485 IUZ786485:IVF786485 ILD786485:ILJ786485 IBH786485:IBN786485 HRL786485:HRR786485 HHP786485:HHV786485 GXT786485:GXZ786485 GNX786485:GOD786485 GEB786485:GEH786485 FUF786485:FUL786485 FKJ786485:FKP786485 FAN786485:FAT786485 EQR786485:EQX786485 EGV786485:EHB786485 DWZ786485:DXF786485 DND786485:DNJ786485 DDH786485:DDN786485 CTL786485:CTR786485 CJP786485:CJV786485 BZT786485:BZZ786485 BPX786485:BQD786485 BGB786485:BGH786485 AWF786485:AWL786485 AMJ786485:AMP786485 ACN786485:ACT786485 SR786485:SX786485 IV786485:JB786485 WVH720949:WVN720949 WLL720949:WLR720949 WBP720949:WBV720949 VRT720949:VRZ720949 VHX720949:VID720949 UYB720949:UYH720949 UOF720949:UOL720949 UEJ720949:UEP720949 TUN720949:TUT720949 TKR720949:TKX720949 TAV720949:TBB720949 SQZ720949:SRF720949 SHD720949:SHJ720949 RXH720949:RXN720949 RNL720949:RNR720949 RDP720949:RDV720949 QTT720949:QTZ720949 QJX720949:QKD720949 QAB720949:QAH720949 PQF720949:PQL720949 PGJ720949:PGP720949 OWN720949:OWT720949 OMR720949:OMX720949 OCV720949:ODB720949 NSZ720949:NTF720949 NJD720949:NJJ720949 MZH720949:MZN720949 MPL720949:MPR720949 MFP720949:MFV720949 LVT720949:LVZ720949 LLX720949:LMD720949 LCB720949:LCH720949 KSF720949:KSL720949 KIJ720949:KIP720949 JYN720949:JYT720949 JOR720949:JOX720949 JEV720949:JFB720949 IUZ720949:IVF720949 ILD720949:ILJ720949 IBH720949:IBN720949 HRL720949:HRR720949 HHP720949:HHV720949 GXT720949:GXZ720949 GNX720949:GOD720949 GEB720949:GEH720949 FUF720949:FUL720949 FKJ720949:FKP720949 FAN720949:FAT720949 EQR720949:EQX720949 EGV720949:EHB720949 DWZ720949:DXF720949 DND720949:DNJ720949 DDH720949:DDN720949 CTL720949:CTR720949 CJP720949:CJV720949 BZT720949:BZZ720949 BPX720949:BQD720949 BGB720949:BGH720949 AWF720949:AWL720949 AMJ720949:AMP720949 ACN720949:ACT720949 SR720949:SX720949 IV720949:JB720949 WVH655413:WVN655413 WLL655413:WLR655413 WBP655413:WBV655413 VRT655413:VRZ655413 VHX655413:VID655413 UYB655413:UYH655413 UOF655413:UOL655413 UEJ655413:UEP655413 TUN655413:TUT655413 TKR655413:TKX655413 TAV655413:TBB655413 SQZ655413:SRF655413 SHD655413:SHJ655413 RXH655413:RXN655413 RNL655413:RNR655413 RDP655413:RDV655413 QTT655413:QTZ655413 QJX655413:QKD655413 QAB655413:QAH655413 PQF655413:PQL655413 PGJ655413:PGP655413 OWN655413:OWT655413 OMR655413:OMX655413 OCV655413:ODB655413 NSZ655413:NTF655413 NJD655413:NJJ655413 MZH655413:MZN655413 MPL655413:MPR655413 MFP655413:MFV655413 LVT655413:LVZ655413 LLX655413:LMD655413 LCB655413:LCH655413 KSF655413:KSL655413 KIJ655413:KIP655413 JYN655413:JYT655413 JOR655413:JOX655413 JEV655413:JFB655413 IUZ655413:IVF655413 ILD655413:ILJ655413 IBH655413:IBN655413 HRL655413:HRR655413 HHP655413:HHV655413 GXT655413:GXZ655413 GNX655413:GOD655413 GEB655413:GEH655413 FUF655413:FUL655413 FKJ655413:FKP655413 FAN655413:FAT655413 EQR655413:EQX655413 EGV655413:EHB655413 DWZ655413:DXF655413 DND655413:DNJ655413 DDH655413:DDN655413 CTL655413:CTR655413 CJP655413:CJV655413 BZT655413:BZZ655413 BPX655413:BQD655413 BGB655413:BGH655413 AWF655413:AWL655413 AMJ655413:AMP655413 ACN655413:ACT655413 SR655413:SX655413 IV655413:JB655413 WVH589877:WVN589877 WLL589877:WLR589877 WBP589877:WBV589877 VRT589877:VRZ589877 VHX589877:VID589877 UYB589877:UYH589877 UOF589877:UOL589877 UEJ589877:UEP589877 TUN589877:TUT589877 TKR589877:TKX589877 TAV589877:TBB589877 SQZ589877:SRF589877 SHD589877:SHJ589877 RXH589877:RXN589877 RNL589877:RNR589877 RDP589877:RDV589877 QTT589877:QTZ589877 QJX589877:QKD589877 QAB589877:QAH589877 PQF589877:PQL589877 PGJ589877:PGP589877 OWN589877:OWT589877 OMR589877:OMX589877 OCV589877:ODB589877 NSZ589877:NTF589877 NJD589877:NJJ589877 MZH589877:MZN589877 MPL589877:MPR589877 MFP589877:MFV589877 LVT589877:LVZ589877 LLX589877:LMD589877 LCB589877:LCH589877 KSF589877:KSL589877 KIJ589877:KIP589877 JYN589877:JYT589877 JOR589877:JOX589877 JEV589877:JFB589877 IUZ589877:IVF589877 ILD589877:ILJ589877 IBH589877:IBN589877 HRL589877:HRR589877 HHP589877:HHV589877 GXT589877:GXZ589877 GNX589877:GOD589877 GEB589877:GEH589877 FUF589877:FUL589877 FKJ589877:FKP589877 FAN589877:FAT589877 EQR589877:EQX589877 EGV589877:EHB589877 DWZ589877:DXF589877 DND589877:DNJ589877 DDH589877:DDN589877 CTL589877:CTR589877 CJP589877:CJV589877 BZT589877:BZZ589877 BPX589877:BQD589877 BGB589877:BGH589877 AWF589877:AWL589877 AMJ589877:AMP589877 ACN589877:ACT589877 SR589877:SX589877 IV589877:JB589877 WVH524341:WVN524341 WLL524341:WLR524341 WBP524341:WBV524341 VRT524341:VRZ524341 VHX524341:VID524341 UYB524341:UYH524341 UOF524341:UOL524341 UEJ524341:UEP524341 TUN524341:TUT524341 TKR524341:TKX524341 TAV524341:TBB524341 SQZ524341:SRF524341 SHD524341:SHJ524341 RXH524341:RXN524341 RNL524341:RNR524341 RDP524341:RDV524341 QTT524341:QTZ524341 QJX524341:QKD524341 QAB524341:QAH524341 PQF524341:PQL524341 PGJ524341:PGP524341 OWN524341:OWT524341 OMR524341:OMX524341 OCV524341:ODB524341 NSZ524341:NTF524341 NJD524341:NJJ524341 MZH524341:MZN524341 MPL524341:MPR524341 MFP524341:MFV524341 LVT524341:LVZ524341 LLX524341:LMD524341 LCB524341:LCH524341 KSF524341:KSL524341 KIJ524341:KIP524341 JYN524341:JYT524341 JOR524341:JOX524341 JEV524341:JFB524341 IUZ524341:IVF524341 ILD524341:ILJ524341 IBH524341:IBN524341 HRL524341:HRR524341 HHP524341:HHV524341 GXT524341:GXZ524341 GNX524341:GOD524341 GEB524341:GEH524341 FUF524341:FUL524341 FKJ524341:FKP524341 FAN524341:FAT524341 EQR524341:EQX524341 EGV524341:EHB524341 DWZ524341:DXF524341 DND524341:DNJ524341 DDH524341:DDN524341 CTL524341:CTR524341 CJP524341:CJV524341 BZT524341:BZZ524341 BPX524341:BQD524341 BGB524341:BGH524341 AWF524341:AWL524341 AMJ524341:AMP524341 ACN524341:ACT524341 SR524341:SX524341 IV524341:JB524341 WVH458805:WVN458805 WLL458805:WLR458805 WBP458805:WBV458805 VRT458805:VRZ458805 VHX458805:VID458805 UYB458805:UYH458805 UOF458805:UOL458805 UEJ458805:UEP458805 TUN458805:TUT458805 TKR458805:TKX458805 TAV458805:TBB458805 SQZ458805:SRF458805 SHD458805:SHJ458805 RXH458805:RXN458805 RNL458805:RNR458805 RDP458805:RDV458805 QTT458805:QTZ458805 QJX458805:QKD458805 QAB458805:QAH458805 PQF458805:PQL458805 PGJ458805:PGP458805 OWN458805:OWT458805 OMR458805:OMX458805 OCV458805:ODB458805 NSZ458805:NTF458805 NJD458805:NJJ458805 MZH458805:MZN458805 MPL458805:MPR458805 MFP458805:MFV458805 LVT458805:LVZ458805 LLX458805:LMD458805 LCB458805:LCH458805 KSF458805:KSL458805 KIJ458805:KIP458805 JYN458805:JYT458805 JOR458805:JOX458805 JEV458805:JFB458805 IUZ458805:IVF458805 ILD458805:ILJ458805 IBH458805:IBN458805 HRL458805:HRR458805 HHP458805:HHV458805 GXT458805:GXZ458805 GNX458805:GOD458805 GEB458805:GEH458805 FUF458805:FUL458805 FKJ458805:FKP458805 FAN458805:FAT458805 EQR458805:EQX458805 EGV458805:EHB458805 DWZ458805:DXF458805 DND458805:DNJ458805 DDH458805:DDN458805 CTL458805:CTR458805 CJP458805:CJV458805 BZT458805:BZZ458805 BPX458805:BQD458805 BGB458805:BGH458805 AWF458805:AWL458805 AMJ458805:AMP458805 ACN458805:ACT458805 SR458805:SX458805 IV458805:JB458805 WVH393269:WVN393269 WLL393269:WLR393269 WBP393269:WBV393269 VRT393269:VRZ393269 VHX393269:VID393269 UYB393269:UYH393269 UOF393269:UOL393269 UEJ393269:UEP393269 TUN393269:TUT393269 TKR393269:TKX393269 TAV393269:TBB393269 SQZ393269:SRF393269 SHD393269:SHJ393269 RXH393269:RXN393269 RNL393269:RNR393269 RDP393269:RDV393269 QTT393269:QTZ393269 QJX393269:QKD393269 QAB393269:QAH393269 PQF393269:PQL393269 PGJ393269:PGP393269 OWN393269:OWT393269 OMR393269:OMX393269 OCV393269:ODB393269 NSZ393269:NTF393269 NJD393269:NJJ393269 MZH393269:MZN393269 MPL393269:MPR393269 MFP393269:MFV393269 LVT393269:LVZ393269 LLX393269:LMD393269 LCB393269:LCH393269 KSF393269:KSL393269 KIJ393269:KIP393269 JYN393269:JYT393269 JOR393269:JOX393269 JEV393269:JFB393269 IUZ393269:IVF393269 ILD393269:ILJ393269 IBH393269:IBN393269 HRL393269:HRR393269 HHP393269:HHV393269 GXT393269:GXZ393269 GNX393269:GOD393269 GEB393269:GEH393269 FUF393269:FUL393269 FKJ393269:FKP393269 FAN393269:FAT393269 EQR393269:EQX393269 EGV393269:EHB393269 DWZ393269:DXF393269 DND393269:DNJ393269 DDH393269:DDN393269 CTL393269:CTR393269 CJP393269:CJV393269 BZT393269:BZZ393269 BPX393269:BQD393269 BGB393269:BGH393269 AWF393269:AWL393269 AMJ393269:AMP393269 ACN393269:ACT393269 SR393269:SX393269 IV393269:JB393269 WVH327733:WVN327733 WLL327733:WLR327733 WBP327733:WBV327733 VRT327733:VRZ327733 VHX327733:VID327733 UYB327733:UYH327733 UOF327733:UOL327733 UEJ327733:UEP327733 TUN327733:TUT327733 TKR327733:TKX327733 TAV327733:TBB327733 SQZ327733:SRF327733 SHD327733:SHJ327733 RXH327733:RXN327733 RNL327733:RNR327733 RDP327733:RDV327733 QTT327733:QTZ327733 QJX327733:QKD327733 QAB327733:QAH327733 PQF327733:PQL327733 PGJ327733:PGP327733 OWN327733:OWT327733 OMR327733:OMX327733 OCV327733:ODB327733 NSZ327733:NTF327733 NJD327733:NJJ327733 MZH327733:MZN327733 MPL327733:MPR327733 MFP327733:MFV327733 LVT327733:LVZ327733 LLX327733:LMD327733 LCB327733:LCH327733 KSF327733:KSL327733 KIJ327733:KIP327733 JYN327733:JYT327733 JOR327733:JOX327733 JEV327733:JFB327733 IUZ327733:IVF327733 ILD327733:ILJ327733 IBH327733:IBN327733 HRL327733:HRR327733 HHP327733:HHV327733 GXT327733:GXZ327733 GNX327733:GOD327733 GEB327733:GEH327733 FUF327733:FUL327733 FKJ327733:FKP327733 FAN327733:FAT327733 EQR327733:EQX327733 EGV327733:EHB327733 DWZ327733:DXF327733 DND327733:DNJ327733 DDH327733:DDN327733 CTL327733:CTR327733 CJP327733:CJV327733 BZT327733:BZZ327733 BPX327733:BQD327733 BGB327733:BGH327733 AWF327733:AWL327733 AMJ327733:AMP327733 ACN327733:ACT327733 SR327733:SX327733 IV327733:JB327733 WVH262197:WVN262197 WLL262197:WLR262197 WBP262197:WBV262197 VRT262197:VRZ262197 VHX262197:VID262197 UYB262197:UYH262197 UOF262197:UOL262197 UEJ262197:UEP262197 TUN262197:TUT262197 TKR262197:TKX262197 TAV262197:TBB262197 SQZ262197:SRF262197 SHD262197:SHJ262197 RXH262197:RXN262197 RNL262197:RNR262197 RDP262197:RDV262197 QTT262197:QTZ262197 QJX262197:QKD262197 QAB262197:QAH262197 PQF262197:PQL262197 PGJ262197:PGP262197 OWN262197:OWT262197 OMR262197:OMX262197 OCV262197:ODB262197 NSZ262197:NTF262197 NJD262197:NJJ262197 MZH262197:MZN262197 MPL262197:MPR262197 MFP262197:MFV262197 LVT262197:LVZ262197 LLX262197:LMD262197 LCB262197:LCH262197 KSF262197:KSL262197 KIJ262197:KIP262197 JYN262197:JYT262197 JOR262197:JOX262197 JEV262197:JFB262197 IUZ262197:IVF262197 ILD262197:ILJ262197 IBH262197:IBN262197 HRL262197:HRR262197 HHP262197:HHV262197 GXT262197:GXZ262197 GNX262197:GOD262197 GEB262197:GEH262197 FUF262197:FUL262197 FKJ262197:FKP262197 FAN262197:FAT262197 EQR262197:EQX262197 EGV262197:EHB262197 DWZ262197:DXF262197 DND262197:DNJ262197 DDH262197:DDN262197 CTL262197:CTR262197 CJP262197:CJV262197 BZT262197:BZZ262197 BPX262197:BQD262197 BGB262197:BGH262197 AWF262197:AWL262197 AMJ262197:AMP262197 ACN262197:ACT262197 SR262197:SX262197 IV262197:JB262197 WVH196661:WVN196661 WLL196661:WLR196661 WBP196661:WBV196661 VRT196661:VRZ196661 VHX196661:VID196661 UYB196661:UYH196661 UOF196661:UOL196661 UEJ196661:UEP196661 TUN196661:TUT196661 TKR196661:TKX196661 TAV196661:TBB196661 SQZ196661:SRF196661 SHD196661:SHJ196661 RXH196661:RXN196661 RNL196661:RNR196661 RDP196661:RDV196661 QTT196661:QTZ196661 QJX196661:QKD196661 QAB196661:QAH196661 PQF196661:PQL196661 PGJ196661:PGP196661 OWN196661:OWT196661 OMR196661:OMX196661 OCV196661:ODB196661 NSZ196661:NTF196661 NJD196661:NJJ196661 MZH196661:MZN196661 MPL196661:MPR196661 MFP196661:MFV196661 LVT196661:LVZ196661 LLX196661:LMD196661 LCB196661:LCH196661 KSF196661:KSL196661 KIJ196661:KIP196661 JYN196661:JYT196661 JOR196661:JOX196661 JEV196661:JFB196661 IUZ196661:IVF196661 ILD196661:ILJ196661 IBH196661:IBN196661 HRL196661:HRR196661 HHP196661:HHV196661 GXT196661:GXZ196661 GNX196661:GOD196661 GEB196661:GEH196661 FUF196661:FUL196661 FKJ196661:FKP196661 FAN196661:FAT196661 EQR196661:EQX196661 EGV196661:EHB196661 DWZ196661:DXF196661 DND196661:DNJ196661 DDH196661:DDN196661 CTL196661:CTR196661 CJP196661:CJV196661 BZT196661:BZZ196661 BPX196661:BQD196661 BGB196661:BGH196661 AWF196661:AWL196661 AMJ196661:AMP196661 ACN196661:ACT196661 SR196661:SX196661 IV196661:JB196661 WVH131125:WVN131125 WLL131125:WLR131125 WBP131125:WBV131125 VRT131125:VRZ131125 VHX131125:VID131125 UYB131125:UYH131125 UOF131125:UOL131125 UEJ131125:UEP131125 TUN131125:TUT131125 TKR131125:TKX131125 TAV131125:TBB131125 SQZ131125:SRF131125 SHD131125:SHJ131125 RXH131125:RXN131125 RNL131125:RNR131125 RDP131125:RDV131125 QTT131125:QTZ131125 QJX131125:QKD131125 QAB131125:QAH131125 PQF131125:PQL131125 PGJ131125:PGP131125 OWN131125:OWT131125 OMR131125:OMX131125 OCV131125:ODB131125 NSZ131125:NTF131125 NJD131125:NJJ131125 MZH131125:MZN131125 MPL131125:MPR131125 MFP131125:MFV131125 LVT131125:LVZ131125 LLX131125:LMD131125 LCB131125:LCH131125 KSF131125:KSL131125 KIJ131125:KIP131125 JYN131125:JYT131125 JOR131125:JOX131125 JEV131125:JFB131125 IUZ131125:IVF131125 ILD131125:ILJ131125 IBH131125:IBN131125 HRL131125:HRR131125 HHP131125:HHV131125 GXT131125:GXZ131125 GNX131125:GOD131125 GEB131125:GEH131125 FUF131125:FUL131125 FKJ131125:FKP131125 FAN131125:FAT131125 EQR131125:EQX131125 EGV131125:EHB131125 DWZ131125:DXF131125 DND131125:DNJ131125 DDH131125:DDN131125 CTL131125:CTR131125 CJP131125:CJV131125 BZT131125:BZZ131125 BPX131125:BQD131125 BGB131125:BGH131125 AWF131125:AWL131125 AMJ131125:AMP131125 ACN131125:ACT131125 SR131125:SX131125 IV131125:JB131125 WVH65589:WVN65589 WLL65589:WLR65589 WBP65589:WBV65589 VRT65589:VRZ65589 VHX65589:VID65589 UYB65589:UYH65589 UOF65589:UOL65589 UEJ65589:UEP65589 TUN65589:TUT65589 TKR65589:TKX65589 TAV65589:TBB65589 SQZ65589:SRF65589 SHD65589:SHJ65589 RXH65589:RXN65589 RNL65589:RNR65589 RDP65589:RDV65589 QTT65589:QTZ65589 QJX65589:QKD65589 QAB65589:QAH65589 PQF65589:PQL65589 PGJ65589:PGP65589 OWN65589:OWT65589 OMR65589:OMX65589 OCV65589:ODB65589 NSZ65589:NTF65589 NJD65589:NJJ65589 MZH65589:MZN65589 MPL65589:MPR65589 MFP65589:MFV65589 LVT65589:LVZ65589 LLX65589:LMD65589 LCB65589:LCH65589 KSF65589:KSL65589 KIJ65589:KIP65589 JYN65589:JYT65589 JOR65589:JOX65589 JEV65589:JFB65589 IUZ65589:IVF65589 ILD65589:ILJ65589 IBH65589:IBN65589 HRL65589:HRR65589 HHP65589:HHV65589 GXT65589:GXZ65589 GNX65589:GOD65589 GEB65589:GEH65589 FUF65589:FUL65589 FKJ65589:FKP65589 FAN65589:FAT65589 EQR65589:EQX65589 EGV65589:EHB65589 DWZ65589:DXF65589 DND65589:DNJ65589 DDH65589:DDN65589 CTL65589:CTR65589 CJP65589:CJV65589 BZT65589:BZZ65589 BPX65589:BQD65589 BGB65589:BGH65589 AWF65589:AWL65589 AMJ65589:AMP65589 ACN65589:ACT65589 SR65589:SX65589 IV65589:JB65589 WVG983051:WVG983057 WLK983051:WLK983057 WBO983051:WBO983057 VRS983051:VRS983057 VHW983051:VHW983057 UYA983051:UYA983057 UOE983051:UOE983057 UEI983051:UEI983057 TUM983051:TUM983057 TKQ983051:TKQ983057 TAU983051:TAU983057 SQY983051:SQY983057 SHC983051:SHC983057 RXG983051:RXG983057 RNK983051:RNK983057 RDO983051:RDO983057 QTS983051:QTS983057 QJW983051:QJW983057 QAA983051:QAA983057 PQE983051:PQE983057 PGI983051:PGI983057 OWM983051:OWM983057 OMQ983051:OMQ983057 OCU983051:OCU983057 NSY983051:NSY983057 NJC983051:NJC983057 MZG983051:MZG983057 MPK983051:MPK983057 MFO983051:MFO983057 LVS983051:LVS983057 LLW983051:LLW983057 LCA983051:LCA983057 KSE983051:KSE983057 KII983051:KII983057 JYM983051:JYM983057 JOQ983051:JOQ983057 JEU983051:JEU983057 IUY983051:IUY983057 ILC983051:ILC983057 IBG983051:IBG983057 HRK983051:HRK983057 HHO983051:HHO983057 GXS983051:GXS983057 GNW983051:GNW983057 GEA983051:GEA983057 FUE983051:FUE983057 FKI983051:FKI983057 FAM983051:FAM983057 EQQ983051:EQQ983057 EGU983051:EGU983057 DWY983051:DWY983057 DNC983051:DNC983057 DDG983051:DDG983057 CTK983051:CTK983057 CJO983051:CJO983057 BZS983051:BZS983057 BPW983051:BPW983057 BGA983051:BGA983057 AWE983051:AWE983057 AMI983051:AMI983057 ACM983051:ACM983057 SQ983051:SQ983057 IU983051:IU983057 WVG917515:WVG917521 WLK917515:WLK917521 WBO917515:WBO917521 VRS917515:VRS917521 VHW917515:VHW917521 UYA917515:UYA917521 UOE917515:UOE917521 UEI917515:UEI917521 TUM917515:TUM917521 TKQ917515:TKQ917521 TAU917515:TAU917521 SQY917515:SQY917521 SHC917515:SHC917521 RXG917515:RXG917521 RNK917515:RNK917521 RDO917515:RDO917521 QTS917515:QTS917521 QJW917515:QJW917521 QAA917515:QAA917521 PQE917515:PQE917521 PGI917515:PGI917521 OWM917515:OWM917521 OMQ917515:OMQ917521 OCU917515:OCU917521 NSY917515:NSY917521 NJC917515:NJC917521 MZG917515:MZG917521 MPK917515:MPK917521 MFO917515:MFO917521 LVS917515:LVS917521 LLW917515:LLW917521 LCA917515:LCA917521 KSE917515:KSE917521 KII917515:KII917521 JYM917515:JYM917521 JOQ917515:JOQ917521 JEU917515:JEU917521 IUY917515:IUY917521 ILC917515:ILC917521 IBG917515:IBG917521 HRK917515:HRK917521 HHO917515:HHO917521 GXS917515:GXS917521 GNW917515:GNW917521 GEA917515:GEA917521 FUE917515:FUE917521 FKI917515:FKI917521 FAM917515:FAM917521 EQQ917515:EQQ917521 EGU917515:EGU917521 DWY917515:DWY917521 DNC917515:DNC917521 DDG917515:DDG917521 CTK917515:CTK917521 CJO917515:CJO917521 BZS917515:BZS917521 BPW917515:BPW917521 BGA917515:BGA917521 AWE917515:AWE917521 AMI917515:AMI917521 ACM917515:ACM917521 SQ917515:SQ917521 IU917515:IU917521 WVG851979:WVG851985 WLK851979:WLK851985 WBO851979:WBO851985 VRS851979:VRS851985 VHW851979:VHW851985 UYA851979:UYA851985 UOE851979:UOE851985 UEI851979:UEI851985 TUM851979:TUM851985 TKQ851979:TKQ851985 TAU851979:TAU851985 SQY851979:SQY851985 SHC851979:SHC851985 RXG851979:RXG851985 RNK851979:RNK851985 RDO851979:RDO851985 QTS851979:QTS851985 QJW851979:QJW851985 QAA851979:QAA851985 PQE851979:PQE851985 PGI851979:PGI851985 OWM851979:OWM851985 OMQ851979:OMQ851985 OCU851979:OCU851985 NSY851979:NSY851985 NJC851979:NJC851985 MZG851979:MZG851985 MPK851979:MPK851985 MFO851979:MFO851985 LVS851979:LVS851985 LLW851979:LLW851985 LCA851979:LCA851985 KSE851979:KSE851985 KII851979:KII851985 JYM851979:JYM851985 JOQ851979:JOQ851985 JEU851979:JEU851985 IUY851979:IUY851985 ILC851979:ILC851985 IBG851979:IBG851985 HRK851979:HRK851985 HHO851979:HHO851985 GXS851979:GXS851985 GNW851979:GNW851985 GEA851979:GEA851985 FUE851979:FUE851985 FKI851979:FKI851985 FAM851979:FAM851985 EQQ851979:EQQ851985 EGU851979:EGU851985 DWY851979:DWY851985 DNC851979:DNC851985 DDG851979:DDG851985 CTK851979:CTK851985 CJO851979:CJO851985 BZS851979:BZS851985 BPW851979:BPW851985 BGA851979:BGA851985 AWE851979:AWE851985 AMI851979:AMI851985 ACM851979:ACM851985 SQ851979:SQ851985 IU851979:IU851985 WVG786443:WVG786449 WLK786443:WLK786449 WBO786443:WBO786449 VRS786443:VRS786449 VHW786443:VHW786449 UYA786443:UYA786449 UOE786443:UOE786449 UEI786443:UEI786449 TUM786443:TUM786449 TKQ786443:TKQ786449 TAU786443:TAU786449 SQY786443:SQY786449 SHC786443:SHC786449 RXG786443:RXG786449 RNK786443:RNK786449 RDO786443:RDO786449 QTS786443:QTS786449 QJW786443:QJW786449 QAA786443:QAA786449 PQE786443:PQE786449 PGI786443:PGI786449 OWM786443:OWM786449 OMQ786443:OMQ786449 OCU786443:OCU786449 NSY786443:NSY786449 NJC786443:NJC786449 MZG786443:MZG786449 MPK786443:MPK786449 MFO786443:MFO786449 LVS786443:LVS786449 LLW786443:LLW786449 LCA786443:LCA786449 KSE786443:KSE786449 KII786443:KII786449 JYM786443:JYM786449 JOQ786443:JOQ786449 JEU786443:JEU786449 IUY786443:IUY786449 ILC786443:ILC786449 IBG786443:IBG786449 HRK786443:HRK786449 HHO786443:HHO786449 GXS786443:GXS786449 GNW786443:GNW786449 GEA786443:GEA786449 FUE786443:FUE786449 FKI786443:FKI786449 FAM786443:FAM786449 EQQ786443:EQQ786449 EGU786443:EGU786449 DWY786443:DWY786449 DNC786443:DNC786449 DDG786443:DDG786449 CTK786443:CTK786449 CJO786443:CJO786449 BZS786443:BZS786449 BPW786443:BPW786449 BGA786443:BGA786449 AWE786443:AWE786449 AMI786443:AMI786449 ACM786443:ACM786449 SQ786443:SQ786449 IU786443:IU786449 WVG720907:WVG720913 WLK720907:WLK720913 WBO720907:WBO720913 VRS720907:VRS720913 VHW720907:VHW720913 UYA720907:UYA720913 UOE720907:UOE720913 UEI720907:UEI720913 TUM720907:TUM720913 TKQ720907:TKQ720913 TAU720907:TAU720913 SQY720907:SQY720913 SHC720907:SHC720913 RXG720907:RXG720913 RNK720907:RNK720913 RDO720907:RDO720913 QTS720907:QTS720913 QJW720907:QJW720913 QAA720907:QAA720913 PQE720907:PQE720913 PGI720907:PGI720913 OWM720907:OWM720913 OMQ720907:OMQ720913 OCU720907:OCU720913 NSY720907:NSY720913 NJC720907:NJC720913 MZG720907:MZG720913 MPK720907:MPK720913 MFO720907:MFO720913 LVS720907:LVS720913 LLW720907:LLW720913 LCA720907:LCA720913 KSE720907:KSE720913 KII720907:KII720913 JYM720907:JYM720913 JOQ720907:JOQ720913 JEU720907:JEU720913 IUY720907:IUY720913 ILC720907:ILC720913 IBG720907:IBG720913 HRK720907:HRK720913 HHO720907:HHO720913 GXS720907:GXS720913 GNW720907:GNW720913 GEA720907:GEA720913 FUE720907:FUE720913 FKI720907:FKI720913 FAM720907:FAM720913 EQQ720907:EQQ720913 EGU720907:EGU720913 DWY720907:DWY720913 DNC720907:DNC720913 DDG720907:DDG720913 CTK720907:CTK720913 CJO720907:CJO720913 BZS720907:BZS720913 BPW720907:BPW720913 BGA720907:BGA720913 AWE720907:AWE720913 AMI720907:AMI720913 ACM720907:ACM720913 SQ720907:SQ720913 IU720907:IU720913 WVG655371:WVG655377 WLK655371:WLK655377 WBO655371:WBO655377 VRS655371:VRS655377 VHW655371:VHW655377 UYA655371:UYA655377 UOE655371:UOE655377 UEI655371:UEI655377 TUM655371:TUM655377 TKQ655371:TKQ655377 TAU655371:TAU655377 SQY655371:SQY655377 SHC655371:SHC655377 RXG655371:RXG655377 RNK655371:RNK655377 RDO655371:RDO655377 QTS655371:QTS655377 QJW655371:QJW655377 QAA655371:QAA655377 PQE655371:PQE655377 PGI655371:PGI655377 OWM655371:OWM655377 OMQ655371:OMQ655377 OCU655371:OCU655377 NSY655371:NSY655377 NJC655371:NJC655377 MZG655371:MZG655377 MPK655371:MPK655377 MFO655371:MFO655377 LVS655371:LVS655377 LLW655371:LLW655377 LCA655371:LCA655377 KSE655371:KSE655377 KII655371:KII655377 JYM655371:JYM655377 JOQ655371:JOQ655377 JEU655371:JEU655377 IUY655371:IUY655377 ILC655371:ILC655377 IBG655371:IBG655377 HRK655371:HRK655377 HHO655371:HHO655377 GXS655371:GXS655377 GNW655371:GNW655377 GEA655371:GEA655377 FUE655371:FUE655377 FKI655371:FKI655377 FAM655371:FAM655377 EQQ655371:EQQ655377 EGU655371:EGU655377 DWY655371:DWY655377 DNC655371:DNC655377 DDG655371:DDG655377 CTK655371:CTK655377 CJO655371:CJO655377 BZS655371:BZS655377 BPW655371:BPW655377 BGA655371:BGA655377 AWE655371:AWE655377 AMI655371:AMI655377 ACM655371:ACM655377 SQ655371:SQ655377 IU655371:IU655377 WVG589835:WVG589841 WLK589835:WLK589841 WBO589835:WBO589841 VRS589835:VRS589841 VHW589835:VHW589841 UYA589835:UYA589841 UOE589835:UOE589841 UEI589835:UEI589841 TUM589835:TUM589841 TKQ589835:TKQ589841 TAU589835:TAU589841 SQY589835:SQY589841 SHC589835:SHC589841 RXG589835:RXG589841 RNK589835:RNK589841 RDO589835:RDO589841 QTS589835:QTS589841 QJW589835:QJW589841 QAA589835:QAA589841 PQE589835:PQE589841 PGI589835:PGI589841 OWM589835:OWM589841 OMQ589835:OMQ589841 OCU589835:OCU589841 NSY589835:NSY589841 NJC589835:NJC589841 MZG589835:MZG589841 MPK589835:MPK589841 MFO589835:MFO589841 LVS589835:LVS589841 LLW589835:LLW589841 LCA589835:LCA589841 KSE589835:KSE589841 KII589835:KII589841 JYM589835:JYM589841 JOQ589835:JOQ589841 JEU589835:JEU589841 IUY589835:IUY589841 ILC589835:ILC589841 IBG589835:IBG589841 HRK589835:HRK589841 HHO589835:HHO589841 GXS589835:GXS589841 GNW589835:GNW589841 GEA589835:GEA589841 FUE589835:FUE589841 FKI589835:FKI589841 FAM589835:FAM589841 EQQ589835:EQQ589841 EGU589835:EGU589841 DWY589835:DWY589841 DNC589835:DNC589841 DDG589835:DDG589841 CTK589835:CTK589841 CJO589835:CJO589841 BZS589835:BZS589841 BPW589835:BPW589841 BGA589835:BGA589841 AWE589835:AWE589841 AMI589835:AMI589841 ACM589835:ACM589841 SQ589835:SQ589841 IU589835:IU589841 WVG524299:WVG524305 WLK524299:WLK524305 WBO524299:WBO524305 VRS524299:VRS524305 VHW524299:VHW524305 UYA524299:UYA524305 UOE524299:UOE524305 UEI524299:UEI524305 TUM524299:TUM524305 TKQ524299:TKQ524305 TAU524299:TAU524305 SQY524299:SQY524305 SHC524299:SHC524305 RXG524299:RXG524305 RNK524299:RNK524305 RDO524299:RDO524305 QTS524299:QTS524305 QJW524299:QJW524305 QAA524299:QAA524305 PQE524299:PQE524305 PGI524299:PGI524305 OWM524299:OWM524305 OMQ524299:OMQ524305 OCU524299:OCU524305 NSY524299:NSY524305 NJC524299:NJC524305 MZG524299:MZG524305 MPK524299:MPK524305 MFO524299:MFO524305 LVS524299:LVS524305 LLW524299:LLW524305 LCA524299:LCA524305 KSE524299:KSE524305 KII524299:KII524305 JYM524299:JYM524305 JOQ524299:JOQ524305 JEU524299:JEU524305 IUY524299:IUY524305 ILC524299:ILC524305 IBG524299:IBG524305 HRK524299:HRK524305 HHO524299:HHO524305 GXS524299:GXS524305 GNW524299:GNW524305 GEA524299:GEA524305 FUE524299:FUE524305 FKI524299:FKI524305 FAM524299:FAM524305 EQQ524299:EQQ524305 EGU524299:EGU524305 DWY524299:DWY524305 DNC524299:DNC524305 DDG524299:DDG524305 CTK524299:CTK524305 CJO524299:CJO524305 BZS524299:BZS524305 BPW524299:BPW524305 BGA524299:BGA524305 AWE524299:AWE524305 AMI524299:AMI524305 ACM524299:ACM524305 SQ524299:SQ524305 IU524299:IU524305 WVG458763:WVG458769 WLK458763:WLK458769 WBO458763:WBO458769 VRS458763:VRS458769 VHW458763:VHW458769 UYA458763:UYA458769 UOE458763:UOE458769 UEI458763:UEI458769 TUM458763:TUM458769 TKQ458763:TKQ458769 TAU458763:TAU458769 SQY458763:SQY458769 SHC458763:SHC458769 RXG458763:RXG458769 RNK458763:RNK458769 RDO458763:RDO458769 QTS458763:QTS458769 QJW458763:QJW458769 QAA458763:QAA458769 PQE458763:PQE458769 PGI458763:PGI458769 OWM458763:OWM458769 OMQ458763:OMQ458769 OCU458763:OCU458769 NSY458763:NSY458769 NJC458763:NJC458769 MZG458763:MZG458769 MPK458763:MPK458769 MFO458763:MFO458769 LVS458763:LVS458769 LLW458763:LLW458769 LCA458763:LCA458769 KSE458763:KSE458769 KII458763:KII458769 JYM458763:JYM458769 JOQ458763:JOQ458769 JEU458763:JEU458769 IUY458763:IUY458769 ILC458763:ILC458769 IBG458763:IBG458769 HRK458763:HRK458769 HHO458763:HHO458769 GXS458763:GXS458769 GNW458763:GNW458769 GEA458763:GEA458769 FUE458763:FUE458769 FKI458763:FKI458769 FAM458763:FAM458769 EQQ458763:EQQ458769 EGU458763:EGU458769 DWY458763:DWY458769 DNC458763:DNC458769 DDG458763:DDG458769 CTK458763:CTK458769 CJO458763:CJO458769 BZS458763:BZS458769 BPW458763:BPW458769 BGA458763:BGA458769 AWE458763:AWE458769 AMI458763:AMI458769 ACM458763:ACM458769 SQ458763:SQ458769 IU458763:IU458769 WVG393227:WVG393233 WLK393227:WLK393233 WBO393227:WBO393233 VRS393227:VRS393233 VHW393227:VHW393233 UYA393227:UYA393233 UOE393227:UOE393233 UEI393227:UEI393233 TUM393227:TUM393233 TKQ393227:TKQ393233 TAU393227:TAU393233 SQY393227:SQY393233 SHC393227:SHC393233 RXG393227:RXG393233 RNK393227:RNK393233 RDO393227:RDO393233 QTS393227:QTS393233 QJW393227:QJW393233 QAA393227:QAA393233 PQE393227:PQE393233 PGI393227:PGI393233 OWM393227:OWM393233 OMQ393227:OMQ393233 OCU393227:OCU393233 NSY393227:NSY393233 NJC393227:NJC393233 MZG393227:MZG393233 MPK393227:MPK393233 MFO393227:MFO393233 LVS393227:LVS393233 LLW393227:LLW393233 LCA393227:LCA393233 KSE393227:KSE393233 KII393227:KII393233 JYM393227:JYM393233 JOQ393227:JOQ393233 JEU393227:JEU393233 IUY393227:IUY393233 ILC393227:ILC393233 IBG393227:IBG393233 HRK393227:HRK393233 HHO393227:HHO393233 GXS393227:GXS393233 GNW393227:GNW393233 GEA393227:GEA393233 FUE393227:FUE393233 FKI393227:FKI393233 FAM393227:FAM393233 EQQ393227:EQQ393233 EGU393227:EGU393233 DWY393227:DWY393233 DNC393227:DNC393233 DDG393227:DDG393233 CTK393227:CTK393233 CJO393227:CJO393233 BZS393227:BZS393233 BPW393227:BPW393233 BGA393227:BGA393233 AWE393227:AWE393233 AMI393227:AMI393233 ACM393227:ACM393233 SQ393227:SQ393233 IU393227:IU393233 WVG327691:WVG327697 WLK327691:WLK327697 WBO327691:WBO327697 VRS327691:VRS327697 VHW327691:VHW327697 UYA327691:UYA327697 UOE327691:UOE327697 UEI327691:UEI327697 TUM327691:TUM327697 TKQ327691:TKQ327697 TAU327691:TAU327697 SQY327691:SQY327697 SHC327691:SHC327697 RXG327691:RXG327697 RNK327691:RNK327697 RDO327691:RDO327697 QTS327691:QTS327697 QJW327691:QJW327697 QAA327691:QAA327697 PQE327691:PQE327697 PGI327691:PGI327697 OWM327691:OWM327697 OMQ327691:OMQ327697 OCU327691:OCU327697 NSY327691:NSY327697 NJC327691:NJC327697 MZG327691:MZG327697 MPK327691:MPK327697 MFO327691:MFO327697 LVS327691:LVS327697 LLW327691:LLW327697 LCA327691:LCA327697 KSE327691:KSE327697 KII327691:KII327697 JYM327691:JYM327697 JOQ327691:JOQ327697 JEU327691:JEU327697 IUY327691:IUY327697 ILC327691:ILC327697 IBG327691:IBG327697 HRK327691:HRK327697 HHO327691:HHO327697 GXS327691:GXS327697 GNW327691:GNW327697 GEA327691:GEA327697 FUE327691:FUE327697 FKI327691:FKI327697 FAM327691:FAM327697 EQQ327691:EQQ327697 EGU327691:EGU327697 DWY327691:DWY327697 DNC327691:DNC327697 DDG327691:DDG327697 CTK327691:CTK327697 CJO327691:CJO327697 BZS327691:BZS327697 BPW327691:BPW327697 BGA327691:BGA327697 AWE327691:AWE327697 AMI327691:AMI327697 ACM327691:ACM327697 SQ327691:SQ327697 IU327691:IU327697 WVG262155:WVG262161 WLK262155:WLK262161 WBO262155:WBO262161 VRS262155:VRS262161 VHW262155:VHW262161 UYA262155:UYA262161 UOE262155:UOE262161 UEI262155:UEI262161 TUM262155:TUM262161 TKQ262155:TKQ262161 TAU262155:TAU262161 SQY262155:SQY262161 SHC262155:SHC262161 RXG262155:RXG262161 RNK262155:RNK262161 RDO262155:RDO262161 QTS262155:QTS262161 QJW262155:QJW262161 QAA262155:QAA262161 PQE262155:PQE262161 PGI262155:PGI262161 OWM262155:OWM262161 OMQ262155:OMQ262161 OCU262155:OCU262161 NSY262155:NSY262161 NJC262155:NJC262161 MZG262155:MZG262161 MPK262155:MPK262161 MFO262155:MFO262161 LVS262155:LVS262161 LLW262155:LLW262161 LCA262155:LCA262161 KSE262155:KSE262161 KII262155:KII262161 JYM262155:JYM262161 JOQ262155:JOQ262161 JEU262155:JEU262161 IUY262155:IUY262161 ILC262155:ILC262161 IBG262155:IBG262161 HRK262155:HRK262161 HHO262155:HHO262161 GXS262155:GXS262161 GNW262155:GNW262161 GEA262155:GEA262161 FUE262155:FUE262161 FKI262155:FKI262161 FAM262155:FAM262161 EQQ262155:EQQ262161 EGU262155:EGU262161 DWY262155:DWY262161 DNC262155:DNC262161 DDG262155:DDG262161 CTK262155:CTK262161 CJO262155:CJO262161 BZS262155:BZS262161 BPW262155:BPW262161 BGA262155:BGA262161 AWE262155:AWE262161 AMI262155:AMI262161 ACM262155:ACM262161 SQ262155:SQ262161 IU262155:IU262161 WVG196619:WVG196625 WLK196619:WLK196625 WBO196619:WBO196625 VRS196619:VRS196625 VHW196619:VHW196625 UYA196619:UYA196625 UOE196619:UOE196625 UEI196619:UEI196625 TUM196619:TUM196625 TKQ196619:TKQ196625 TAU196619:TAU196625 SQY196619:SQY196625 SHC196619:SHC196625 RXG196619:RXG196625 RNK196619:RNK196625 RDO196619:RDO196625 QTS196619:QTS196625 QJW196619:QJW196625 QAA196619:QAA196625 PQE196619:PQE196625 PGI196619:PGI196625 OWM196619:OWM196625 OMQ196619:OMQ196625 OCU196619:OCU196625 NSY196619:NSY196625 NJC196619:NJC196625 MZG196619:MZG196625 MPK196619:MPK196625 MFO196619:MFO196625 LVS196619:LVS196625 LLW196619:LLW196625 LCA196619:LCA196625 KSE196619:KSE196625 KII196619:KII196625 JYM196619:JYM196625 JOQ196619:JOQ196625 JEU196619:JEU196625 IUY196619:IUY196625 ILC196619:ILC196625 IBG196619:IBG196625 HRK196619:HRK196625 HHO196619:HHO196625 GXS196619:GXS196625 GNW196619:GNW196625 GEA196619:GEA196625 FUE196619:FUE196625 FKI196619:FKI196625 FAM196619:FAM196625 EQQ196619:EQQ196625 EGU196619:EGU196625 DWY196619:DWY196625 DNC196619:DNC196625 DDG196619:DDG196625 CTK196619:CTK196625 CJO196619:CJO196625 BZS196619:BZS196625 BPW196619:BPW196625 BGA196619:BGA196625 AWE196619:AWE196625 AMI196619:AMI196625 ACM196619:ACM196625 SQ196619:SQ196625 IU196619:IU196625 WVG131083:WVG131089 WLK131083:WLK131089 WBO131083:WBO131089 VRS131083:VRS131089 VHW131083:VHW131089 UYA131083:UYA131089 UOE131083:UOE131089 UEI131083:UEI131089 TUM131083:TUM131089 TKQ131083:TKQ131089 TAU131083:TAU131089 SQY131083:SQY131089 SHC131083:SHC131089 RXG131083:RXG131089 RNK131083:RNK131089 RDO131083:RDO131089 QTS131083:QTS131089 QJW131083:QJW131089 QAA131083:QAA131089 PQE131083:PQE131089 PGI131083:PGI131089 OWM131083:OWM131089 OMQ131083:OMQ131089 OCU131083:OCU131089 NSY131083:NSY131089 NJC131083:NJC131089 MZG131083:MZG131089 MPK131083:MPK131089 MFO131083:MFO131089 LVS131083:LVS131089 LLW131083:LLW131089 LCA131083:LCA131089 KSE131083:KSE131089 KII131083:KII131089 JYM131083:JYM131089 JOQ131083:JOQ131089 JEU131083:JEU131089 IUY131083:IUY131089 ILC131083:ILC131089 IBG131083:IBG131089 HRK131083:HRK131089 HHO131083:HHO131089 GXS131083:GXS131089 GNW131083:GNW131089 GEA131083:GEA131089 FUE131083:FUE131089 FKI131083:FKI131089 FAM131083:FAM131089 EQQ131083:EQQ131089 EGU131083:EGU131089 DWY131083:DWY131089 DNC131083:DNC131089 DDG131083:DDG131089 CTK131083:CTK131089 CJO131083:CJO131089 BZS131083:BZS131089 BPW131083:BPW131089 BGA131083:BGA131089 AWE131083:AWE131089 AMI131083:AMI131089 ACM131083:ACM131089 SQ131083:SQ131089 IU131083:IU131089 WVG65547:WVG65553 WLK65547:WLK65553 WBO65547:WBO65553 VRS65547:VRS65553 VHW65547:VHW65553 UYA65547:UYA65553 UOE65547:UOE65553 UEI65547:UEI65553 TUM65547:TUM65553 TKQ65547:TKQ65553 TAU65547:TAU65553 SQY65547:SQY65553 SHC65547:SHC65553 RXG65547:RXG65553 RNK65547:RNK65553 RDO65547:RDO65553 QTS65547:QTS65553 QJW65547:QJW65553 QAA65547:QAA65553 PQE65547:PQE65553 PGI65547:PGI65553 OWM65547:OWM65553 OMQ65547:OMQ65553 OCU65547:OCU65553 NSY65547:NSY65553 NJC65547:NJC65553 MZG65547:MZG65553 MPK65547:MPK65553 MFO65547:MFO65553 LVS65547:LVS65553 LLW65547:LLW65553 LCA65547:LCA65553 KSE65547:KSE65553 KII65547:KII65553 JYM65547:JYM65553 JOQ65547:JOQ65553 JEU65547:JEU65553 IUY65547:IUY65553 ILC65547:ILC65553 IBG65547:IBG65553 HRK65547:HRK65553 HHO65547:HHO65553 GXS65547:GXS65553 GNW65547:GNW65553 GEA65547:GEA65553 FUE65547:FUE65553 FKI65547:FKI65553 FAM65547:FAM65553 EQQ65547:EQQ65553 EGU65547:EGU65553 DWY65547:DWY65553 DNC65547:DNC65553 DDG65547:DDG65553 CTK65547:CTK65553 CJO65547:CJO65553 BZS65547:BZS65553 BPW65547:BPW65553 BGA65547:BGA65553 AWE65547:AWE65553 AMI65547:AMI65553 ACM65547:ACM65553 SQ65547:SQ65553 IU65547:IU65553 WVO983106 WLS983106 WBW983106 VSA983106 VIE983106 UYI983106 UOM983106 UEQ983106 TUU983106 TKY983106 TBC983106 SRG983106 SHK983106 RXO983106 RNS983106 RDW983106 QUA983106 QKE983106 QAI983106 PQM983106 PGQ983106 OWU983106 OMY983106 ODC983106 NTG983106 NJK983106 MZO983106 MPS983106 MFW983106 LWA983106 LME983106 LCI983106 KSM983106 KIQ983106 JYU983106 JOY983106 JFC983106 IVG983106 ILK983106 IBO983106 HRS983106 HHW983106 GYA983106 GOE983106 GEI983106 FUM983106 FKQ983106 FAU983106 EQY983106 EHC983106 DXG983106 DNK983106 DDO983106 CTS983106 CJW983106 CAA983106 BQE983106 BGI983106 AWM983106 AMQ983106 ACU983106 SY983106 JC983106 G983106 WVO917570 WLS917570 WBW917570 VSA917570 VIE917570 UYI917570 UOM917570 UEQ917570 TUU917570 TKY917570 TBC917570 SRG917570 SHK917570 RXO917570 RNS917570 RDW917570 QUA917570 QKE917570 QAI917570 PQM917570 PGQ917570 OWU917570 OMY917570 ODC917570 NTG917570 NJK917570 MZO917570 MPS917570 MFW917570 LWA917570 LME917570 LCI917570 KSM917570 KIQ917570 JYU917570 JOY917570 JFC917570 IVG917570 ILK917570 IBO917570 HRS917570 HHW917570 GYA917570 GOE917570 GEI917570 FUM917570 FKQ917570 FAU917570 EQY917570 EHC917570 DXG917570 DNK917570 DDO917570 CTS917570 CJW917570 CAA917570 BQE917570 BGI917570 AWM917570 AMQ917570 ACU917570 SY917570 JC917570 G917570 WVO852034 WLS852034 WBW852034 VSA852034 VIE852034 UYI852034 UOM852034 UEQ852034 TUU852034 TKY852034 TBC852034 SRG852034 SHK852034 RXO852034 RNS852034 RDW852034 QUA852034 QKE852034 QAI852034 PQM852034 PGQ852034 OWU852034 OMY852034 ODC852034 NTG852034 NJK852034 MZO852034 MPS852034 MFW852034 LWA852034 LME852034 LCI852034 KSM852034 KIQ852034 JYU852034 JOY852034 JFC852034 IVG852034 ILK852034 IBO852034 HRS852034 HHW852034 GYA852034 GOE852034 GEI852034 FUM852034 FKQ852034 FAU852034 EQY852034 EHC852034 DXG852034 DNK852034 DDO852034 CTS852034 CJW852034 CAA852034 BQE852034 BGI852034 AWM852034 AMQ852034 ACU852034 SY852034 JC852034 G852034 WVO786498 WLS786498 WBW786498 VSA786498 VIE786498 UYI786498 UOM786498 UEQ786498 TUU786498 TKY786498 TBC786498 SRG786498 SHK786498 RXO786498 RNS786498 RDW786498 QUA786498 QKE786498 QAI786498 PQM786498 PGQ786498 OWU786498 OMY786498 ODC786498 NTG786498 NJK786498 MZO786498 MPS786498 MFW786498 LWA786498 LME786498 LCI786498 KSM786498 KIQ786498 JYU786498 JOY786498 JFC786498 IVG786498 ILK786498 IBO786498 HRS786498 HHW786498 GYA786498 GOE786498 GEI786498 FUM786498 FKQ786498 FAU786498 EQY786498 EHC786498 DXG786498 DNK786498 DDO786498 CTS786498 CJW786498 CAA786498 BQE786498 BGI786498 AWM786498 AMQ786498 ACU786498 SY786498 JC786498 G786498 WVO720962 WLS720962 WBW720962 VSA720962 VIE720962 UYI720962 UOM720962 UEQ720962 TUU720962 TKY720962 TBC720962 SRG720962 SHK720962 RXO720962 RNS720962 RDW720962 QUA720962 QKE720962 QAI720962 PQM720962 PGQ720962 OWU720962 OMY720962 ODC720962 NTG720962 NJK720962 MZO720962 MPS720962 MFW720962 LWA720962 LME720962 LCI720962 KSM720962 KIQ720962 JYU720962 JOY720962 JFC720962 IVG720962 ILK720962 IBO720962 HRS720962 HHW720962 GYA720962 GOE720962 GEI720962 FUM720962 FKQ720962 FAU720962 EQY720962 EHC720962 DXG720962 DNK720962 DDO720962 CTS720962 CJW720962 CAA720962 BQE720962 BGI720962 AWM720962 AMQ720962 ACU720962 SY720962 JC720962 G720962 WVO655426 WLS655426 WBW655426 VSA655426 VIE655426 UYI655426 UOM655426 UEQ655426 TUU655426 TKY655426 TBC655426 SRG655426 SHK655426 RXO655426 RNS655426 RDW655426 QUA655426 QKE655426 QAI655426 PQM655426 PGQ655426 OWU655426 OMY655426 ODC655426 NTG655426 NJK655426 MZO655426 MPS655426 MFW655426 LWA655426 LME655426 LCI655426 KSM655426 KIQ655426 JYU655426 JOY655426 JFC655426 IVG655426 ILK655426 IBO655426 HRS655426 HHW655426 GYA655426 GOE655426 GEI655426 FUM655426 FKQ655426 FAU655426 EQY655426 EHC655426 DXG655426 DNK655426 DDO655426 CTS655426 CJW655426 CAA655426 BQE655426 BGI655426 AWM655426 AMQ655426 ACU655426 SY655426 JC655426 G655426 WVO589890 WLS589890 WBW589890 VSA589890 VIE589890 UYI589890 UOM589890 UEQ589890 TUU589890 TKY589890 TBC589890 SRG589890 SHK589890 RXO589890 RNS589890 RDW589890 QUA589890 QKE589890 QAI589890 PQM589890 PGQ589890 OWU589890 OMY589890 ODC589890 NTG589890 NJK589890 MZO589890 MPS589890 MFW589890 LWA589890 LME589890 LCI589890 KSM589890 KIQ589890 JYU589890 JOY589890 JFC589890 IVG589890 ILK589890 IBO589890 HRS589890 HHW589890 GYA589890 GOE589890 GEI589890 FUM589890 FKQ589890 FAU589890 EQY589890 EHC589890 DXG589890 DNK589890 DDO589890 CTS589890 CJW589890 CAA589890 BQE589890 BGI589890 AWM589890 AMQ589890 ACU589890 SY589890 JC589890 G589890 WVO524354 WLS524354 WBW524354 VSA524354 VIE524354 UYI524354 UOM524354 UEQ524354 TUU524354 TKY524354 TBC524354 SRG524354 SHK524354 RXO524354 RNS524354 RDW524354 QUA524354 QKE524354 QAI524354 PQM524354 PGQ524354 OWU524354 OMY524354 ODC524354 NTG524354 NJK524354 MZO524354 MPS524354 MFW524354 LWA524354 LME524354 LCI524354 KSM524354 KIQ524354 JYU524354 JOY524354 JFC524354 IVG524354 ILK524354 IBO524354 HRS524354 HHW524354 GYA524354 GOE524354 GEI524354 FUM524354 FKQ524354 FAU524354 EQY524354 EHC524354 DXG524354 DNK524354 DDO524354 CTS524354 CJW524354 CAA524354 BQE524354 BGI524354 AWM524354 AMQ524354 ACU524354 SY524354 JC524354 G524354 WVO458818 WLS458818 WBW458818 VSA458818 VIE458818 UYI458818 UOM458818 UEQ458818 TUU458818 TKY458818 TBC458818 SRG458818 SHK458818 RXO458818 RNS458818 RDW458818 QUA458818 QKE458818 QAI458818 PQM458818 PGQ458818 OWU458818 OMY458818 ODC458818 NTG458818 NJK458818 MZO458818 MPS458818 MFW458818 LWA458818 LME458818 LCI458818 KSM458818 KIQ458818 JYU458818 JOY458818 JFC458818 IVG458818 ILK458818 IBO458818 HRS458818 HHW458818 GYA458818 GOE458818 GEI458818 FUM458818 FKQ458818 FAU458818 EQY458818 EHC458818 DXG458818 DNK458818 DDO458818 CTS458818 CJW458818 CAA458818 BQE458818 BGI458818 AWM458818 AMQ458818 ACU458818 SY458818 JC458818 G458818 WVO393282 WLS393282 WBW393282 VSA393282 VIE393282 UYI393282 UOM393282 UEQ393282 TUU393282 TKY393282 TBC393282 SRG393282 SHK393282 RXO393282 RNS393282 RDW393282 QUA393282 QKE393282 QAI393282 PQM393282 PGQ393282 OWU393282 OMY393282 ODC393282 NTG393282 NJK393282 MZO393282 MPS393282 MFW393282 LWA393282 LME393282 LCI393282 KSM393282 KIQ393282 JYU393282 JOY393282 JFC393282 IVG393282 ILK393282 IBO393282 HRS393282 HHW393282 GYA393282 GOE393282 GEI393282 FUM393282 FKQ393282 FAU393282 EQY393282 EHC393282 DXG393282 DNK393282 DDO393282 CTS393282 CJW393282 CAA393282 BQE393282 BGI393282 AWM393282 AMQ393282 ACU393282 SY393282 JC393282 G393282 WVO327746 WLS327746 WBW327746 VSA327746 VIE327746 UYI327746 UOM327746 UEQ327746 TUU327746 TKY327746 TBC327746 SRG327746 SHK327746 RXO327746 RNS327746 RDW327746 QUA327746 QKE327746 QAI327746 PQM327746 PGQ327746 OWU327746 OMY327746 ODC327746 NTG327746 NJK327746 MZO327746 MPS327746 MFW327746 LWA327746 LME327746 LCI327746 KSM327746 KIQ327746 JYU327746 JOY327746 JFC327746 IVG327746 ILK327746 IBO327746 HRS327746 HHW327746 GYA327746 GOE327746 GEI327746 FUM327746 FKQ327746 FAU327746 EQY327746 EHC327746 DXG327746 DNK327746 DDO327746 CTS327746 CJW327746 CAA327746 BQE327746 BGI327746 AWM327746 AMQ327746 ACU327746 SY327746 JC327746 G327746 WVO262210 WLS262210 WBW262210 VSA262210 VIE262210 UYI262210 UOM262210 UEQ262210 TUU262210 TKY262210 TBC262210 SRG262210 SHK262210 RXO262210 RNS262210 RDW262210 QUA262210 QKE262210 QAI262210 PQM262210 PGQ262210 OWU262210 OMY262210 ODC262210 NTG262210 NJK262210 MZO262210 MPS262210 MFW262210 LWA262210 LME262210 LCI262210 KSM262210 KIQ262210 JYU262210 JOY262210 JFC262210 IVG262210 ILK262210 IBO262210 HRS262210 HHW262210 GYA262210 GOE262210 GEI262210 FUM262210 FKQ262210 FAU262210 EQY262210 EHC262210 DXG262210 DNK262210 DDO262210 CTS262210 CJW262210 CAA262210 BQE262210 BGI262210 AWM262210 AMQ262210 ACU262210 SY262210 JC262210 G262210 WVO196674 WLS196674 WBW196674 VSA196674 VIE196674 UYI196674 UOM196674 UEQ196674 TUU196674 TKY196674 TBC196674 SRG196674 SHK196674 RXO196674 RNS196674 RDW196674 QUA196674 QKE196674 QAI196674 PQM196674 PGQ196674 OWU196674 OMY196674 ODC196674 NTG196674 NJK196674 MZO196674 MPS196674 MFW196674 LWA196674 LME196674 LCI196674 KSM196674 KIQ196674 JYU196674 JOY196674 JFC196674 IVG196674 ILK196674 IBO196674 HRS196674 HHW196674 GYA196674 GOE196674 GEI196674 FUM196674 FKQ196674 FAU196674 EQY196674 EHC196674 DXG196674 DNK196674 DDO196674 CTS196674 CJW196674 CAA196674 BQE196674 BGI196674 AWM196674 AMQ196674 ACU196674 SY196674 JC196674 G196674 WVO131138 WLS131138 WBW131138 VSA131138 VIE131138 UYI131138 UOM131138 UEQ131138 TUU131138 TKY131138 TBC131138 SRG131138 SHK131138 RXO131138 RNS131138 RDW131138 QUA131138 QKE131138 QAI131138 PQM131138 PGQ131138 OWU131138 OMY131138 ODC131138 NTG131138 NJK131138 MZO131138 MPS131138 MFW131138 LWA131138 LME131138 LCI131138 KSM131138 KIQ131138 JYU131138 JOY131138 JFC131138 IVG131138 ILK131138 IBO131138 HRS131138 HHW131138 GYA131138 GOE131138 GEI131138 FUM131138 FKQ131138 FAU131138 EQY131138 EHC131138 DXG131138 DNK131138 DDO131138 CTS131138 CJW131138 CAA131138 BQE131138 BGI131138 AWM131138 AMQ131138 ACU131138 SY131138 JC131138 G131138 WVO65602 WLS65602 WBW65602 VSA65602 VIE65602 UYI65602 UOM65602 UEQ65602 TUU65602 TKY65602 TBC65602 SRG65602 SHK65602 RXO65602 RNS65602 RDW65602 QUA65602 QKE65602 QAI65602 PQM65602 PGQ65602 OWU65602 OMY65602 ODC65602 NTG65602 NJK65602 MZO65602 MPS65602 MFW65602 LWA65602 LME65602 LCI65602 KSM65602 KIQ65602 JYU65602 JOY65602 JFC65602 IVG65602 ILK65602 IBO65602 HRS65602 HHW65602 GYA65602 GOE65602 GEI65602 FUM65602 FKQ65602 FAU65602 EQY65602 EHC65602 DXG65602 DNK65602 DDO65602 CTS65602 CJW65602 CAA65602 BQE65602 BGI65602 AWM65602 AMQ65602 ACU65602 SY65602 JC65602 G65602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8 WVH983101:WVN983102 C983101:F983102 C917565:F917566 B65547:B65553 B131083:B131089 B196619:B196625 B262155:B262161 B327691:B327697 B393227:B393233 B458763:B458769 B524299:B524305 B589835:B589841 B655371:B655377 B720907:B720913 B786443:B786449 B851979:B851985 B917515:B917521 B983051:B983057 C65589:F65589 C131125:F131125 C196661:F196661 C262197:F262197 C327733:F327733 C393269:F393269 C458805:F458805 C524341:F524341 C589877:F589877 C655413:F655413 C720949:F720949 C786485:F786485 C852021:F852021 C917557:F917557 C983093:F983093 C65597:F65598 C131133:F131134 C196669:F196670 C262205:F262206 C327741:F327742 C393277:F393278 C458813:F458814 C524349:F524350 C589885:F589886 C655421:F655422 C720957:F720958 C786493:F786494">
      <formula1>0</formula1>
    </dataValidation>
    <dataValidation type="decimal" operator="greaterThan" allowBlank="1" showInputMessage="1" showErrorMessage="1" sqref="WVG983047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WLK983047 WBO983047 VRS983047 VHW983047 UYA983047 UOE983047 UEI983047 TUM983047 TKQ983047 TAU983047 SQY983047 SHC983047 RXG983047 RNK983047 RDO983047 QTS983047 QJW983047 QAA983047 PQE983047 PGI983047 OWM983047 OMQ983047 OCU983047 NSY983047 NJC983047 MZG983047 MPK983047 MFO983047 LVS983047 LLW983047 LCA983047 KSE983047 KII983047 JYM983047 JOQ983047 JEU983047 IUY983047 ILC983047 IBG983047 HRK983047 HHO983047 GXS983047 GNW983047 GEA983047 FUE983047 FKI983047 FAM983047 EQQ983047 EGU983047 DWY983047 DNC983047 DDG983047 CTK983047 CJO983047 BZS983047 BPW983047 BGA983047 AWE983047 AMI983047 ACM983047 SQ983047 IU983047 WVG917511 WLK917511 WBO917511 VRS917511 VHW917511 UYA917511 UOE917511 UEI917511 TUM917511 TKQ917511 TAU917511 SQY917511 SHC917511 RXG917511 RNK917511 RDO917511 QTS917511 QJW917511 QAA917511 PQE917511 PGI917511 OWM917511 OMQ917511 OCU917511 NSY917511 NJC917511 MZG917511 MPK917511 MFO917511 LVS917511 LLW917511 LCA917511 KSE917511 KII917511 JYM917511 JOQ917511 JEU917511 IUY917511 ILC917511 IBG917511 HRK917511 HHO917511 GXS917511 GNW917511 GEA917511 FUE917511 FKI917511 FAM917511 EQQ917511 EGU917511 DWY917511 DNC917511 DDG917511 CTK917511 CJO917511 BZS917511 BPW917511 BGA917511 AWE917511 AMI917511 ACM917511 SQ917511 IU917511 WVG851975 WLK851975 WBO851975 VRS851975 VHW851975 UYA851975 UOE851975 UEI851975 TUM851975 TKQ851975 TAU851975 SQY851975 SHC851975 RXG851975 RNK851975 RDO851975 QTS851975 QJW851975 QAA851975 PQE851975 PGI851975 OWM851975 OMQ851975 OCU851975 NSY851975 NJC851975 MZG851975 MPK851975 MFO851975 LVS851975 LLW851975 LCA851975 KSE851975 KII851975 JYM851975 JOQ851975 JEU851975 IUY851975 ILC851975 IBG851975 HRK851975 HHO851975 GXS851975 GNW851975 GEA851975 FUE851975 FKI851975 FAM851975 EQQ851975 EGU851975 DWY851975 DNC851975 DDG851975 CTK851975 CJO851975 BZS851975 BPW851975 BGA851975 AWE851975 AMI851975 ACM851975 SQ851975 IU851975 WVG786439 WLK786439 WBO786439 VRS786439 VHW786439 UYA786439 UOE786439 UEI786439 TUM786439 TKQ786439 TAU786439 SQY786439 SHC786439 RXG786439 RNK786439 RDO786439 QTS786439 QJW786439 QAA786439 PQE786439 PGI786439 OWM786439 OMQ786439 OCU786439 NSY786439 NJC786439 MZG786439 MPK786439 MFO786439 LVS786439 LLW786439 LCA786439 KSE786439 KII786439 JYM786439 JOQ786439 JEU786439 IUY786439 ILC786439 IBG786439 HRK786439 HHO786439 GXS786439 GNW786439 GEA786439 FUE786439 FKI786439 FAM786439 EQQ786439 EGU786439 DWY786439 DNC786439 DDG786439 CTK786439 CJO786439 BZS786439 BPW786439 BGA786439 AWE786439 AMI786439 ACM786439 SQ786439 IU786439 WVG720903 WLK720903 WBO720903 VRS720903 VHW720903 UYA720903 UOE720903 UEI720903 TUM720903 TKQ720903 TAU720903 SQY720903 SHC720903 RXG720903 RNK720903 RDO720903 QTS720903 QJW720903 QAA720903 PQE720903 PGI720903 OWM720903 OMQ720903 OCU720903 NSY720903 NJC720903 MZG720903 MPK720903 MFO720903 LVS720903 LLW720903 LCA720903 KSE720903 KII720903 JYM720903 JOQ720903 JEU720903 IUY720903 ILC720903 IBG720903 HRK720903 HHO720903 GXS720903 GNW720903 GEA720903 FUE720903 FKI720903 FAM720903 EQQ720903 EGU720903 DWY720903 DNC720903 DDG720903 CTK720903 CJO720903 BZS720903 BPW720903 BGA720903 AWE720903 AMI720903 ACM720903 SQ720903 IU720903 WVG655367 WLK655367 WBO655367 VRS655367 VHW655367 UYA655367 UOE655367 UEI655367 TUM655367 TKQ655367 TAU655367 SQY655367 SHC655367 RXG655367 RNK655367 RDO655367 QTS655367 QJW655367 QAA655367 PQE655367 PGI655367 OWM655367 OMQ655367 OCU655367 NSY655367 NJC655367 MZG655367 MPK655367 MFO655367 LVS655367 LLW655367 LCA655367 KSE655367 KII655367 JYM655367 JOQ655367 JEU655367 IUY655367 ILC655367 IBG655367 HRK655367 HHO655367 GXS655367 GNW655367 GEA655367 FUE655367 FKI655367 FAM655367 EQQ655367 EGU655367 DWY655367 DNC655367 DDG655367 CTK655367 CJO655367 BZS655367 BPW655367 BGA655367 AWE655367 AMI655367 ACM655367 SQ655367 IU655367 WVG589831 WLK589831 WBO589831 VRS589831 VHW589831 UYA589831 UOE589831 UEI589831 TUM589831 TKQ589831 TAU589831 SQY589831 SHC589831 RXG589831 RNK589831 RDO589831 QTS589831 QJW589831 QAA589831 PQE589831 PGI589831 OWM589831 OMQ589831 OCU589831 NSY589831 NJC589831 MZG589831 MPK589831 MFO589831 LVS589831 LLW589831 LCA589831 KSE589831 KII589831 JYM589831 JOQ589831 JEU589831 IUY589831 ILC589831 IBG589831 HRK589831 HHO589831 GXS589831 GNW589831 GEA589831 FUE589831 FKI589831 FAM589831 EQQ589831 EGU589831 DWY589831 DNC589831 DDG589831 CTK589831 CJO589831 BZS589831 BPW589831 BGA589831 AWE589831 AMI589831 ACM589831 SQ589831 IU589831 WVG524295 WLK524295 WBO524295 VRS524295 VHW524295 UYA524295 UOE524295 UEI524295 TUM524295 TKQ524295 TAU524295 SQY524295 SHC524295 RXG524295 RNK524295 RDO524295 QTS524295 QJW524295 QAA524295 PQE524295 PGI524295 OWM524295 OMQ524295 OCU524295 NSY524295 NJC524295 MZG524295 MPK524295 MFO524295 LVS524295 LLW524295 LCA524295 KSE524295 KII524295 JYM524295 JOQ524295 JEU524295 IUY524295 ILC524295 IBG524295 HRK524295 HHO524295 GXS524295 GNW524295 GEA524295 FUE524295 FKI524295 FAM524295 EQQ524295 EGU524295 DWY524295 DNC524295 DDG524295 CTK524295 CJO524295 BZS524295 BPW524295 BGA524295 AWE524295 AMI524295 ACM524295 SQ524295 IU524295 WVG458759 WLK458759 WBO458759 VRS458759 VHW458759 UYA458759 UOE458759 UEI458759 TUM458759 TKQ458759 TAU458759 SQY458759 SHC458759 RXG458759 RNK458759 RDO458759 QTS458759 QJW458759 QAA458759 PQE458759 PGI458759 OWM458759 OMQ458759 OCU458759 NSY458759 NJC458759 MZG458759 MPK458759 MFO458759 LVS458759 LLW458759 LCA458759 KSE458759 KII458759 JYM458759 JOQ458759 JEU458759 IUY458759 ILC458759 IBG458759 HRK458759 HHO458759 GXS458759 GNW458759 GEA458759 FUE458759 FKI458759 FAM458759 EQQ458759 EGU458759 DWY458759 DNC458759 DDG458759 CTK458759 CJO458759 BZS458759 BPW458759 BGA458759 AWE458759 AMI458759 ACM458759 SQ458759 IU458759 WVG393223 WLK393223 WBO393223 VRS393223 VHW393223 UYA393223 UOE393223 UEI393223 TUM393223 TKQ393223 TAU393223 SQY393223 SHC393223 RXG393223 RNK393223 RDO393223 QTS393223 QJW393223 QAA393223 PQE393223 PGI393223 OWM393223 OMQ393223 OCU393223 NSY393223 NJC393223 MZG393223 MPK393223 MFO393223 LVS393223 LLW393223 LCA393223 KSE393223 KII393223 JYM393223 JOQ393223 JEU393223 IUY393223 ILC393223 IBG393223 HRK393223 HHO393223 GXS393223 GNW393223 GEA393223 FUE393223 FKI393223 FAM393223 EQQ393223 EGU393223 DWY393223 DNC393223 DDG393223 CTK393223 CJO393223 BZS393223 BPW393223 BGA393223 AWE393223 AMI393223 ACM393223 SQ393223 IU393223 WVG327687 WLK327687 WBO327687 VRS327687 VHW327687 UYA327687 UOE327687 UEI327687 TUM327687 TKQ327687 TAU327687 SQY327687 SHC327687 RXG327687 RNK327687 RDO327687 QTS327687 QJW327687 QAA327687 PQE327687 PGI327687 OWM327687 OMQ327687 OCU327687 NSY327687 NJC327687 MZG327687 MPK327687 MFO327687 LVS327687 LLW327687 LCA327687 KSE327687 KII327687 JYM327687 JOQ327687 JEU327687 IUY327687 ILC327687 IBG327687 HRK327687 HHO327687 GXS327687 GNW327687 GEA327687 FUE327687 FKI327687 FAM327687 EQQ327687 EGU327687 DWY327687 DNC327687 DDG327687 CTK327687 CJO327687 BZS327687 BPW327687 BGA327687 AWE327687 AMI327687 ACM327687 SQ327687 IU327687 WVG262151 WLK262151 WBO262151 VRS262151 VHW262151 UYA262151 UOE262151 UEI262151 TUM262151 TKQ262151 TAU262151 SQY262151 SHC262151 RXG262151 RNK262151 RDO262151 QTS262151 QJW262151 QAA262151 PQE262151 PGI262151 OWM262151 OMQ262151 OCU262151 NSY262151 NJC262151 MZG262151 MPK262151 MFO262151 LVS262151 LLW262151 LCA262151 KSE262151 KII262151 JYM262151 JOQ262151 JEU262151 IUY262151 ILC262151 IBG262151 HRK262151 HHO262151 GXS262151 GNW262151 GEA262151 FUE262151 FKI262151 FAM262151 EQQ262151 EGU262151 DWY262151 DNC262151 DDG262151 CTK262151 CJO262151 BZS262151 BPW262151 BGA262151 AWE262151 AMI262151 ACM262151 SQ262151 IU262151 WVG196615 WLK196615 WBO196615 VRS196615 VHW196615 UYA196615 UOE196615 UEI196615 TUM196615 TKQ196615 TAU196615 SQY196615 SHC196615 RXG196615 RNK196615 RDO196615 QTS196615 QJW196615 QAA196615 PQE196615 PGI196615 OWM196615 OMQ196615 OCU196615 NSY196615 NJC196615 MZG196615 MPK196615 MFO196615 LVS196615 LLW196615 LCA196615 KSE196615 KII196615 JYM196615 JOQ196615 JEU196615 IUY196615 ILC196615 IBG196615 HRK196615 HHO196615 GXS196615 GNW196615 GEA196615 FUE196615 FKI196615 FAM196615 EQQ196615 EGU196615 DWY196615 DNC196615 DDG196615 CTK196615 CJO196615 BZS196615 BPW196615 BGA196615 AWE196615 AMI196615 ACM196615 SQ196615 IU196615 WVG131079 WLK131079 WBO131079 VRS131079 VHW131079 UYA131079 UOE131079 UEI131079 TUM131079 TKQ131079 TAU131079 SQY131079 SHC131079 RXG131079 RNK131079 RDO131079 QTS131079 QJW131079 QAA131079 PQE131079 PGI131079 OWM131079 OMQ131079 OCU131079 NSY131079 NJC131079 MZG131079 MPK131079 MFO131079 LVS131079 LLW131079 LCA131079 KSE131079 KII131079 JYM131079 JOQ131079 JEU131079 IUY131079 ILC131079 IBG131079 HRK131079 HHO131079 GXS131079 GNW131079 GEA131079 FUE131079 FKI131079 FAM131079 EQQ131079 EGU131079 DWY131079 DNC131079 DDG131079 CTK131079 CJO131079 BZS131079 BPW131079 BGA131079 AWE131079 AMI131079 ACM131079 SQ131079 IU131079 WVG65543 WLK65543 WBO65543 VRS65543 VHW65543 UYA65543 UOE65543 UEI65543 TUM65543 TKQ65543 TAU65543 SQY65543 SHC65543 RXG65543 RNK65543 RDO65543 QTS65543 QJW65543 QAA65543 PQE65543 PGI65543 OWM65543 OMQ65543 OCU65543 NSY65543 NJC65543 MZG65543 MPK65543 MFO65543 LVS65543 LLW65543 LCA65543 KSE65543 KII65543 JYM65543 JOQ65543 JEU65543 IUY65543 ILC65543 IBG65543 HRK65543 HHO65543 GXS65543 GNW65543 GEA65543 FUE65543 FKI65543 FAM65543 EQQ65543 EGU65543 DWY65543 DNC65543 DDG65543 CTK65543 CJO65543 BZS65543 BPW65543 BGA65543 AWE65543 AMI65543 ACM65543 SQ65543 IU65543 B65543 B131079 B196615 B262151 B327687 B393223 B458759 B524295 B589831 B655367 B720903 B786439 B851975 B917511 B983047">
      <formula1>0</formula1>
    </dataValidation>
    <dataValidation type="decimal" operator="greaterThanOrEqual" allowBlank="1" showInputMessage="1" showErrorMessage="1" error="Positive numeric values only permitted" sqref="WVH983094:WVN983094 C57:F57 WVH57:WVN57 WLL57:WLR57 WBP57:WBV57 VRT57:VRZ57 VHX57:VID57 UYB57:UYH57 UOF57:UOL57 UEJ57:UEP57 TUN57:TUT57 TKR57:TKX57 TAV57:TBB57 SQZ57:SRF57 SHD57:SHJ57 RXH57:RXN57 RNL57:RNR57 RDP57:RDV57 QTT57:QTZ57 QJX57:QKD57 QAB57:QAH57 PQF57:PQL57 PGJ57:PGP57 OWN57:OWT57 OMR57:OMX57 OCV57:ODB57 NSZ57:NTF57 NJD57:NJJ57 MZH57:MZN57 MPL57:MPR57 MFP57:MFV57 LVT57:LVZ57 LLX57:LMD57 LCB57:LCH57 KSF57:KSL57 KIJ57:KIP57 JYN57:JYT57 JOR57:JOX57 JEV57:JFB57 IUZ57:IVF57 ILD57:ILJ57 IBH57:IBN57 HRL57:HRR57 HHP57:HHV57 GXT57:GXZ57 GNX57:GOD57 GEB57:GEH57 FUF57:FUL57 FKJ57:FKP57 FAN57:FAT57 EQR57:EQX57 EGV57:EHB57 DWZ57:DXF57 DND57:DNJ57 DDH57:DDN57 CTL57:CTR57 CJP57:CJV57 BZT57:BZZ57 BPX57:BQD57 BGB57:BGH57 AWF57:AWL57 AMJ57:AMP57 ACN57:ACT57 SR57:SX57 IV57:JB57 IV29:JB29 SR29:SX29 ACN29:ACT29 AMJ29:AMP29 AWF29:AWL29 BGB29:BGH29 BPX29:BQD29 BZT29:BZZ29 CJP29:CJV29 CTL29:CTR29 DDH29:DDN29 DND29:DNJ29 DWZ29:DXF29 EGV29:EHB29 EQR29:EQX29 FAN29:FAT29 FKJ29:FKP29 FUF29:FUL29 GEB29:GEH29 GNX29:GOD29 GXT29:GXZ29 HHP29:HHV29 HRL29:HRR29 IBH29:IBN29 ILD29:ILJ29 IUZ29:IVF29 JEV29:JFB29 JOR29:JOX29 JYN29:JYT29 KIJ29:KIP29 KSF29:KSL29 LCB29:LCH29 LLX29:LMD29 LVT29:LVZ29 MFP29:MFV29 MPL29:MPR29 MZH29:MZN29 NJD29:NJJ29 NSZ29:NTF29 OCV29:ODB29 OMR29:OMX29 OWN29:OWT29 PGJ29:PGP29 PQF29:PQL29 QAB29:QAH29 QJX29:QKD29 QTT29:QTZ29 RDP29:RDV29 RNL29:RNR29 RXH29:RXN29 SHD29:SHJ29 SQZ29:SRF29 TAV29:TBB29 TKR29:TKX29 TUN29:TUT29 UEJ29:UEP29 UOF29:UOL29 UYB29:UYH29 VHX29:VID29 VRT29:VRZ29 WBP29:WBV29 WLL29:WLR29 WVH29:WVN29 IV26:JB27 SR26:SX27 ACN26:ACT27 AMJ26:AMP27 AWF26:AWL27 BGB26:BGH27 BPX26:BQD27 BZT26:BZZ27 CJP26:CJV27 CTL26:CTR27 DDH26:DDN27 DND26:DNJ27 DWZ26:DXF27 EGV26:EHB27 EQR26:EQX27 FAN26:FAT27 FKJ26:FKP27 FUF26:FUL27 GEB26:GEH27 GNX26:GOD27 GXT26:GXZ27 HHP26:HHV27 HRL26:HRR27 IBH26:IBN27 ILD26:ILJ27 IUZ26:IVF27 JEV26:JFB27 JOR26:JOX27 JYN26:JYT27 KIJ26:KIP27 KSF26:KSL27 LCB26:LCH27 LLX26:LMD27 LVT26:LVZ27 MFP26:MFV27 MPL26:MPR27 MZH26:MZN27 NJD26:NJJ27 NSZ26:NTF27 OCV26:ODB27 OMR26:OMX27 OWN26:OWT27 PGJ26:PGP27 PQF26:PQL27 QAB26:QAH27 QJX26:QKD27 QTT26:QTZ27 RDP26:RDV27 RNL26:RNR27 RXH26:RXN27 SHD26:SHJ27 SQZ26:SRF27 TAV26:TBB27 TKR26:TKX27 TUN26:TUT27 UEJ26:UEP27 UOF26:UOL27 UYB26:UYH27 VHX26:VID27 VRT26:VRZ27 WBP26:WBV27 WLL26:WLR27 WVH26:WVN27 IV31:JB31 SR31:SX31 ACN31:ACT31 AMJ31:AMP31 AWF31:AWL31 BGB31:BGH31 BPX31:BQD31 BZT31:BZZ31 CJP31:CJV31 CTL31:CTR31 DDH31:DDN31 DND31:DNJ31 DWZ31:DXF31 EGV31:EHB31 EQR31:EQX31 FAN31:FAT31 FKJ31:FKP31 FUF31:FUL31 GEB31:GEH31 GNX31:GOD31 GXT31:GXZ31 HHP31:HHV31 HRL31:HRR31 IBH31:IBN31 ILD31:ILJ31 IUZ31:IVF31 JEV31:JFB31 JOR31:JOX31 JYN31:JYT31 KIJ31:KIP31 KSF31:KSL31 LCB31:LCH31 LLX31:LMD31 LVT31:LVZ31 MFP31:MFV31 MPL31:MPR31 MZH31:MZN31 NJD31:NJJ31 NSZ31:NTF31 OCV31:ODB31 OMR31:OMX31 OWN31:OWT31 PGJ31:PGP31 PQF31:PQL31 QAB31:QAH31 QJX31:QKD31 QTT31:QTZ31 RDP31:RDV31 RNL31:RNR31 RXH31:RXN31 SHD31:SHJ31 SQZ31:SRF31 TAV31:TBB31 TKR31:TKX31 TUN31:TUT31 UEJ31:UEP31 UOF31:UOL31 UYB31:UYH31 VHX31:VID31 VRT31:VRZ31 WBP31:WBV31 WLL31:WLR31 WVH31:WVN31 C29:F29 C31:F31 WLL983094:WLR983094 WBP983094:WBV983094 VRT983094:VRZ983094 VHX983094:VID983094 UYB983094:UYH983094 UOF983094:UOL983094 UEJ983094:UEP983094 TUN983094:TUT983094 TKR983094:TKX983094 TAV983094:TBB983094 SQZ983094:SRF983094 SHD983094:SHJ983094 RXH983094:RXN983094 RNL983094:RNR983094 RDP983094:RDV983094 QTT983094:QTZ983094 QJX983094:QKD983094 QAB983094:QAH983094 PQF983094:PQL983094 PGJ983094:PGP983094 OWN983094:OWT983094 OMR983094:OMX983094 OCV983094:ODB983094 NSZ983094:NTF983094 NJD983094:NJJ983094 MZH983094:MZN983094 MPL983094:MPR983094 MFP983094:MFV983094 LVT983094:LVZ983094 LLX983094:LMD983094 LCB983094:LCH983094 KSF983094:KSL983094 KIJ983094:KIP983094 JYN983094:JYT983094 JOR983094:JOX983094 JEV983094:JFB983094 IUZ983094:IVF983094 ILD983094:ILJ983094 IBH983094:IBN983094 HRL983094:HRR983094 HHP983094:HHV983094 GXT983094:GXZ983094 GNX983094:GOD983094 GEB983094:GEH983094 FUF983094:FUL983094 FKJ983094:FKP983094 FAN983094:FAT983094 EQR983094:EQX983094 EGV983094:EHB983094 DWZ983094:DXF983094 DND983094:DNJ983094 DDH983094:DDN983094 CTL983094:CTR983094 CJP983094:CJV983094 BZT983094:BZZ983094 BPX983094:BQD983094 BGB983094:BGH983094 AWF983094:AWL983094 AMJ983094:AMP983094 ACN983094:ACT983094 SR983094:SX983094 IV983094:JB983094 WVH917558:WVN917558 WLL917558:WLR917558 WBP917558:WBV917558 VRT917558:VRZ917558 VHX917558:VID917558 UYB917558:UYH917558 UOF917558:UOL917558 UEJ917558:UEP917558 TUN917558:TUT917558 TKR917558:TKX917558 TAV917558:TBB917558 SQZ917558:SRF917558 SHD917558:SHJ917558 RXH917558:RXN917558 RNL917558:RNR917558 RDP917558:RDV917558 QTT917558:QTZ917558 QJX917558:QKD917558 QAB917558:QAH917558 PQF917558:PQL917558 PGJ917558:PGP917558 OWN917558:OWT917558 OMR917558:OMX917558 OCV917558:ODB917558 NSZ917558:NTF917558 NJD917558:NJJ917558 MZH917558:MZN917558 MPL917558:MPR917558 MFP917558:MFV917558 LVT917558:LVZ917558 LLX917558:LMD917558 LCB917558:LCH917558 KSF917558:KSL917558 KIJ917558:KIP917558 JYN917558:JYT917558 JOR917558:JOX917558 JEV917558:JFB917558 IUZ917558:IVF917558 ILD917558:ILJ917558 IBH917558:IBN917558 HRL917558:HRR917558 HHP917558:HHV917558 GXT917558:GXZ917558 GNX917558:GOD917558 GEB917558:GEH917558 FUF917558:FUL917558 FKJ917558:FKP917558 FAN917558:FAT917558 EQR917558:EQX917558 EGV917558:EHB917558 DWZ917558:DXF917558 DND917558:DNJ917558 DDH917558:DDN917558 CTL917558:CTR917558 CJP917558:CJV917558 BZT917558:BZZ917558 BPX917558:BQD917558 BGB917558:BGH917558 AWF917558:AWL917558 AMJ917558:AMP917558 ACN917558:ACT917558 SR917558:SX917558 IV917558:JB917558 WVH852022:WVN852022 WLL852022:WLR852022 WBP852022:WBV852022 VRT852022:VRZ852022 VHX852022:VID852022 UYB852022:UYH852022 UOF852022:UOL852022 UEJ852022:UEP852022 TUN852022:TUT852022 TKR852022:TKX852022 TAV852022:TBB852022 SQZ852022:SRF852022 SHD852022:SHJ852022 RXH852022:RXN852022 RNL852022:RNR852022 RDP852022:RDV852022 QTT852022:QTZ852022 QJX852022:QKD852022 QAB852022:QAH852022 PQF852022:PQL852022 PGJ852022:PGP852022 OWN852022:OWT852022 OMR852022:OMX852022 OCV852022:ODB852022 NSZ852022:NTF852022 NJD852022:NJJ852022 MZH852022:MZN852022 MPL852022:MPR852022 MFP852022:MFV852022 LVT852022:LVZ852022 LLX852022:LMD852022 LCB852022:LCH852022 KSF852022:KSL852022 KIJ852022:KIP852022 JYN852022:JYT852022 JOR852022:JOX852022 JEV852022:JFB852022 IUZ852022:IVF852022 ILD852022:ILJ852022 IBH852022:IBN852022 HRL852022:HRR852022 HHP852022:HHV852022 GXT852022:GXZ852022 GNX852022:GOD852022 GEB852022:GEH852022 FUF852022:FUL852022 FKJ852022:FKP852022 FAN852022:FAT852022 EQR852022:EQX852022 EGV852022:EHB852022 DWZ852022:DXF852022 DND852022:DNJ852022 DDH852022:DDN852022 CTL852022:CTR852022 CJP852022:CJV852022 BZT852022:BZZ852022 BPX852022:BQD852022 BGB852022:BGH852022 AWF852022:AWL852022 AMJ852022:AMP852022 ACN852022:ACT852022 SR852022:SX852022 IV852022:JB852022 WVH786486:WVN786486 WLL786486:WLR786486 WBP786486:WBV786486 VRT786486:VRZ786486 VHX786486:VID786486 UYB786486:UYH786486 UOF786486:UOL786486 UEJ786486:UEP786486 TUN786486:TUT786486 TKR786486:TKX786486 TAV786486:TBB786486 SQZ786486:SRF786486 SHD786486:SHJ786486 RXH786486:RXN786486 RNL786486:RNR786486 RDP786486:RDV786486 QTT786486:QTZ786486 QJX786486:QKD786486 QAB786486:QAH786486 PQF786486:PQL786486 PGJ786486:PGP786486 OWN786486:OWT786486 OMR786486:OMX786486 OCV786486:ODB786486 NSZ786486:NTF786486 NJD786486:NJJ786486 MZH786486:MZN786486 MPL786486:MPR786486 MFP786486:MFV786486 LVT786486:LVZ786486 LLX786486:LMD786486 LCB786486:LCH786486 KSF786486:KSL786486 KIJ786486:KIP786486 JYN786486:JYT786486 JOR786486:JOX786486 JEV786486:JFB786486 IUZ786486:IVF786486 ILD786486:ILJ786486 IBH786486:IBN786486 HRL786486:HRR786486 HHP786486:HHV786486 GXT786486:GXZ786486 GNX786486:GOD786486 GEB786486:GEH786486 FUF786486:FUL786486 FKJ786486:FKP786486 FAN786486:FAT786486 EQR786486:EQX786486 EGV786486:EHB786486 DWZ786486:DXF786486 DND786486:DNJ786486 DDH786486:DDN786486 CTL786486:CTR786486 CJP786486:CJV786486 BZT786486:BZZ786486 BPX786486:BQD786486 BGB786486:BGH786486 AWF786486:AWL786486 AMJ786486:AMP786486 ACN786486:ACT786486 SR786486:SX786486 IV786486:JB786486 WVH720950:WVN720950 WLL720950:WLR720950 WBP720950:WBV720950 VRT720950:VRZ720950 VHX720950:VID720950 UYB720950:UYH720950 UOF720950:UOL720950 UEJ720950:UEP720950 TUN720950:TUT720950 TKR720950:TKX720950 TAV720950:TBB720950 SQZ720950:SRF720950 SHD720950:SHJ720950 RXH720950:RXN720950 RNL720950:RNR720950 RDP720950:RDV720950 QTT720950:QTZ720950 QJX720950:QKD720950 QAB720950:QAH720950 PQF720950:PQL720950 PGJ720950:PGP720950 OWN720950:OWT720950 OMR720950:OMX720950 OCV720950:ODB720950 NSZ720950:NTF720950 NJD720950:NJJ720950 MZH720950:MZN720950 MPL720950:MPR720950 MFP720950:MFV720950 LVT720950:LVZ720950 LLX720950:LMD720950 LCB720950:LCH720950 KSF720950:KSL720950 KIJ720950:KIP720950 JYN720950:JYT720950 JOR720950:JOX720950 JEV720950:JFB720950 IUZ720950:IVF720950 ILD720950:ILJ720950 IBH720950:IBN720950 HRL720950:HRR720950 HHP720950:HHV720950 GXT720950:GXZ720950 GNX720950:GOD720950 GEB720950:GEH720950 FUF720950:FUL720950 FKJ720950:FKP720950 FAN720950:FAT720950 EQR720950:EQX720950 EGV720950:EHB720950 DWZ720950:DXF720950 DND720950:DNJ720950 DDH720950:DDN720950 CTL720950:CTR720950 CJP720950:CJV720950 BZT720950:BZZ720950 BPX720950:BQD720950 BGB720950:BGH720950 AWF720950:AWL720950 AMJ720950:AMP720950 ACN720950:ACT720950 SR720950:SX720950 IV720950:JB720950 WVH655414:WVN655414 WLL655414:WLR655414 WBP655414:WBV655414 VRT655414:VRZ655414 VHX655414:VID655414 UYB655414:UYH655414 UOF655414:UOL655414 UEJ655414:UEP655414 TUN655414:TUT655414 TKR655414:TKX655414 TAV655414:TBB655414 SQZ655414:SRF655414 SHD655414:SHJ655414 RXH655414:RXN655414 RNL655414:RNR655414 RDP655414:RDV655414 QTT655414:QTZ655414 QJX655414:QKD655414 QAB655414:QAH655414 PQF655414:PQL655414 PGJ655414:PGP655414 OWN655414:OWT655414 OMR655414:OMX655414 OCV655414:ODB655414 NSZ655414:NTF655414 NJD655414:NJJ655414 MZH655414:MZN655414 MPL655414:MPR655414 MFP655414:MFV655414 LVT655414:LVZ655414 LLX655414:LMD655414 LCB655414:LCH655414 KSF655414:KSL655414 KIJ655414:KIP655414 JYN655414:JYT655414 JOR655414:JOX655414 JEV655414:JFB655414 IUZ655414:IVF655414 ILD655414:ILJ655414 IBH655414:IBN655414 HRL655414:HRR655414 HHP655414:HHV655414 GXT655414:GXZ655414 GNX655414:GOD655414 GEB655414:GEH655414 FUF655414:FUL655414 FKJ655414:FKP655414 FAN655414:FAT655414 EQR655414:EQX655414 EGV655414:EHB655414 DWZ655414:DXF655414 DND655414:DNJ655414 DDH655414:DDN655414 CTL655414:CTR655414 CJP655414:CJV655414 BZT655414:BZZ655414 BPX655414:BQD655414 BGB655414:BGH655414 AWF655414:AWL655414 AMJ655414:AMP655414 ACN655414:ACT655414 SR655414:SX655414 IV655414:JB655414 WVH589878:WVN589878 WLL589878:WLR589878 WBP589878:WBV589878 VRT589878:VRZ589878 VHX589878:VID589878 UYB589878:UYH589878 UOF589878:UOL589878 UEJ589878:UEP589878 TUN589878:TUT589878 TKR589878:TKX589878 TAV589878:TBB589878 SQZ589878:SRF589878 SHD589878:SHJ589878 RXH589878:RXN589878 RNL589878:RNR589878 RDP589878:RDV589878 QTT589878:QTZ589878 QJX589878:QKD589878 QAB589878:QAH589878 PQF589878:PQL589878 PGJ589878:PGP589878 OWN589878:OWT589878 OMR589878:OMX589878 OCV589878:ODB589878 NSZ589878:NTF589878 NJD589878:NJJ589878 MZH589878:MZN589878 MPL589878:MPR589878 MFP589878:MFV589878 LVT589878:LVZ589878 LLX589878:LMD589878 LCB589878:LCH589878 KSF589878:KSL589878 KIJ589878:KIP589878 JYN589878:JYT589878 JOR589878:JOX589878 JEV589878:JFB589878 IUZ589878:IVF589878 ILD589878:ILJ589878 IBH589878:IBN589878 HRL589878:HRR589878 HHP589878:HHV589878 GXT589878:GXZ589878 GNX589878:GOD589878 GEB589878:GEH589878 FUF589878:FUL589878 FKJ589878:FKP589878 FAN589878:FAT589878 EQR589878:EQX589878 EGV589878:EHB589878 DWZ589878:DXF589878 DND589878:DNJ589878 DDH589878:DDN589878 CTL589878:CTR589878 CJP589878:CJV589878 BZT589878:BZZ589878 BPX589878:BQD589878 BGB589878:BGH589878 AWF589878:AWL589878 AMJ589878:AMP589878 ACN589878:ACT589878 SR589878:SX589878 IV589878:JB589878 WVH524342:WVN524342 WLL524342:WLR524342 WBP524342:WBV524342 VRT524342:VRZ524342 VHX524342:VID524342 UYB524342:UYH524342 UOF524342:UOL524342 UEJ524342:UEP524342 TUN524342:TUT524342 TKR524342:TKX524342 TAV524342:TBB524342 SQZ524342:SRF524342 SHD524342:SHJ524342 RXH524342:RXN524342 RNL524342:RNR524342 RDP524342:RDV524342 QTT524342:QTZ524342 QJX524342:QKD524342 QAB524342:QAH524342 PQF524342:PQL524342 PGJ524342:PGP524342 OWN524342:OWT524342 OMR524342:OMX524342 OCV524342:ODB524342 NSZ524342:NTF524342 NJD524342:NJJ524342 MZH524342:MZN524342 MPL524342:MPR524342 MFP524342:MFV524342 LVT524342:LVZ524342 LLX524342:LMD524342 LCB524342:LCH524342 KSF524342:KSL524342 KIJ524342:KIP524342 JYN524342:JYT524342 JOR524342:JOX524342 JEV524342:JFB524342 IUZ524342:IVF524342 ILD524342:ILJ524342 IBH524342:IBN524342 HRL524342:HRR524342 HHP524342:HHV524342 GXT524342:GXZ524342 GNX524342:GOD524342 GEB524342:GEH524342 FUF524342:FUL524342 FKJ524342:FKP524342 FAN524342:FAT524342 EQR524342:EQX524342 EGV524342:EHB524342 DWZ524342:DXF524342 DND524342:DNJ524342 DDH524342:DDN524342 CTL524342:CTR524342 CJP524342:CJV524342 BZT524342:BZZ524342 BPX524342:BQD524342 BGB524342:BGH524342 AWF524342:AWL524342 AMJ524342:AMP524342 ACN524342:ACT524342 SR524342:SX524342 IV524342:JB524342 WVH458806:WVN458806 WLL458806:WLR458806 WBP458806:WBV458806 VRT458806:VRZ458806 VHX458806:VID458806 UYB458806:UYH458806 UOF458806:UOL458806 UEJ458806:UEP458806 TUN458806:TUT458806 TKR458806:TKX458806 TAV458806:TBB458806 SQZ458806:SRF458806 SHD458806:SHJ458806 RXH458806:RXN458806 RNL458806:RNR458806 RDP458806:RDV458806 QTT458806:QTZ458806 QJX458806:QKD458806 QAB458806:QAH458806 PQF458806:PQL458806 PGJ458806:PGP458806 OWN458806:OWT458806 OMR458806:OMX458806 OCV458806:ODB458806 NSZ458806:NTF458806 NJD458806:NJJ458806 MZH458806:MZN458806 MPL458806:MPR458806 MFP458806:MFV458806 LVT458806:LVZ458806 LLX458806:LMD458806 LCB458806:LCH458806 KSF458806:KSL458806 KIJ458806:KIP458806 JYN458806:JYT458806 JOR458806:JOX458806 JEV458806:JFB458806 IUZ458806:IVF458806 ILD458806:ILJ458806 IBH458806:IBN458806 HRL458806:HRR458806 HHP458806:HHV458806 GXT458806:GXZ458806 GNX458806:GOD458806 GEB458806:GEH458806 FUF458806:FUL458806 FKJ458806:FKP458806 FAN458806:FAT458806 EQR458806:EQX458806 EGV458806:EHB458806 DWZ458806:DXF458806 DND458806:DNJ458806 DDH458806:DDN458806 CTL458806:CTR458806 CJP458806:CJV458806 BZT458806:BZZ458806 BPX458806:BQD458806 BGB458806:BGH458806 AWF458806:AWL458806 AMJ458806:AMP458806 ACN458806:ACT458806 SR458806:SX458806 IV458806:JB458806 WVH393270:WVN393270 WLL393270:WLR393270 WBP393270:WBV393270 VRT393270:VRZ393270 VHX393270:VID393270 UYB393270:UYH393270 UOF393270:UOL393270 UEJ393270:UEP393270 TUN393270:TUT393270 TKR393270:TKX393270 TAV393270:TBB393270 SQZ393270:SRF393270 SHD393270:SHJ393270 RXH393270:RXN393270 RNL393270:RNR393270 RDP393270:RDV393270 QTT393270:QTZ393270 QJX393270:QKD393270 QAB393270:QAH393270 PQF393270:PQL393270 PGJ393270:PGP393270 OWN393270:OWT393270 OMR393270:OMX393270 OCV393270:ODB393270 NSZ393270:NTF393270 NJD393270:NJJ393270 MZH393270:MZN393270 MPL393270:MPR393270 MFP393270:MFV393270 LVT393270:LVZ393270 LLX393270:LMD393270 LCB393270:LCH393270 KSF393270:KSL393270 KIJ393270:KIP393270 JYN393270:JYT393270 JOR393270:JOX393270 JEV393270:JFB393270 IUZ393270:IVF393270 ILD393270:ILJ393270 IBH393270:IBN393270 HRL393270:HRR393270 HHP393270:HHV393270 GXT393270:GXZ393270 GNX393270:GOD393270 GEB393270:GEH393270 FUF393270:FUL393270 FKJ393270:FKP393270 FAN393270:FAT393270 EQR393270:EQX393270 EGV393270:EHB393270 DWZ393270:DXF393270 DND393270:DNJ393270 DDH393270:DDN393270 CTL393270:CTR393270 CJP393270:CJV393270 BZT393270:BZZ393270 BPX393270:BQD393270 BGB393270:BGH393270 AWF393270:AWL393270 AMJ393270:AMP393270 ACN393270:ACT393270 SR393270:SX393270 IV393270:JB393270 WVH327734:WVN327734 WLL327734:WLR327734 WBP327734:WBV327734 VRT327734:VRZ327734 VHX327734:VID327734 UYB327734:UYH327734 UOF327734:UOL327734 UEJ327734:UEP327734 TUN327734:TUT327734 TKR327734:TKX327734 TAV327734:TBB327734 SQZ327734:SRF327734 SHD327734:SHJ327734 RXH327734:RXN327734 RNL327734:RNR327734 RDP327734:RDV327734 QTT327734:QTZ327734 QJX327734:QKD327734 QAB327734:QAH327734 PQF327734:PQL327734 PGJ327734:PGP327734 OWN327734:OWT327734 OMR327734:OMX327734 OCV327734:ODB327734 NSZ327734:NTF327734 NJD327734:NJJ327734 MZH327734:MZN327734 MPL327734:MPR327734 MFP327734:MFV327734 LVT327734:LVZ327734 LLX327734:LMD327734 LCB327734:LCH327734 KSF327734:KSL327734 KIJ327734:KIP327734 JYN327734:JYT327734 JOR327734:JOX327734 JEV327734:JFB327734 IUZ327734:IVF327734 ILD327734:ILJ327734 IBH327734:IBN327734 HRL327734:HRR327734 HHP327734:HHV327734 GXT327734:GXZ327734 GNX327734:GOD327734 GEB327734:GEH327734 FUF327734:FUL327734 FKJ327734:FKP327734 FAN327734:FAT327734 EQR327734:EQX327734 EGV327734:EHB327734 DWZ327734:DXF327734 DND327734:DNJ327734 DDH327734:DDN327734 CTL327734:CTR327734 CJP327734:CJV327734 BZT327734:BZZ327734 BPX327734:BQD327734 BGB327734:BGH327734 AWF327734:AWL327734 AMJ327734:AMP327734 ACN327734:ACT327734 SR327734:SX327734 IV327734:JB327734 WVH262198:WVN262198 WLL262198:WLR262198 WBP262198:WBV262198 VRT262198:VRZ262198 VHX262198:VID262198 UYB262198:UYH262198 UOF262198:UOL262198 UEJ262198:UEP262198 TUN262198:TUT262198 TKR262198:TKX262198 TAV262198:TBB262198 SQZ262198:SRF262198 SHD262198:SHJ262198 RXH262198:RXN262198 RNL262198:RNR262198 RDP262198:RDV262198 QTT262198:QTZ262198 QJX262198:QKD262198 QAB262198:QAH262198 PQF262198:PQL262198 PGJ262198:PGP262198 OWN262198:OWT262198 OMR262198:OMX262198 OCV262198:ODB262198 NSZ262198:NTF262198 NJD262198:NJJ262198 MZH262198:MZN262198 MPL262198:MPR262198 MFP262198:MFV262198 LVT262198:LVZ262198 LLX262198:LMD262198 LCB262198:LCH262198 KSF262198:KSL262198 KIJ262198:KIP262198 JYN262198:JYT262198 JOR262198:JOX262198 JEV262198:JFB262198 IUZ262198:IVF262198 ILD262198:ILJ262198 IBH262198:IBN262198 HRL262198:HRR262198 HHP262198:HHV262198 GXT262198:GXZ262198 GNX262198:GOD262198 GEB262198:GEH262198 FUF262198:FUL262198 FKJ262198:FKP262198 FAN262198:FAT262198 EQR262198:EQX262198 EGV262198:EHB262198 DWZ262198:DXF262198 DND262198:DNJ262198 DDH262198:DDN262198 CTL262198:CTR262198 CJP262198:CJV262198 BZT262198:BZZ262198 BPX262198:BQD262198 BGB262198:BGH262198 AWF262198:AWL262198 AMJ262198:AMP262198 ACN262198:ACT262198 SR262198:SX262198 IV262198:JB262198 WVH196662:WVN196662 WLL196662:WLR196662 WBP196662:WBV196662 VRT196662:VRZ196662 VHX196662:VID196662 UYB196662:UYH196662 UOF196662:UOL196662 UEJ196662:UEP196662 TUN196662:TUT196662 TKR196662:TKX196662 TAV196662:TBB196662 SQZ196662:SRF196662 SHD196662:SHJ196662 RXH196662:RXN196662 RNL196662:RNR196662 RDP196662:RDV196662 QTT196662:QTZ196662 QJX196662:QKD196662 QAB196662:QAH196662 PQF196662:PQL196662 PGJ196662:PGP196662 OWN196662:OWT196662 OMR196662:OMX196662 OCV196662:ODB196662 NSZ196662:NTF196662 NJD196662:NJJ196662 MZH196662:MZN196662 MPL196662:MPR196662 MFP196662:MFV196662 LVT196662:LVZ196662 LLX196662:LMD196662 LCB196662:LCH196662 KSF196662:KSL196662 KIJ196662:KIP196662 JYN196662:JYT196662 JOR196662:JOX196662 JEV196662:JFB196662 IUZ196662:IVF196662 ILD196662:ILJ196662 IBH196662:IBN196662 HRL196662:HRR196662 HHP196662:HHV196662 GXT196662:GXZ196662 GNX196662:GOD196662 GEB196662:GEH196662 FUF196662:FUL196662 FKJ196662:FKP196662 FAN196662:FAT196662 EQR196662:EQX196662 EGV196662:EHB196662 DWZ196662:DXF196662 DND196662:DNJ196662 DDH196662:DDN196662 CTL196662:CTR196662 CJP196662:CJV196662 BZT196662:BZZ196662 BPX196662:BQD196662 BGB196662:BGH196662 AWF196662:AWL196662 AMJ196662:AMP196662 ACN196662:ACT196662 SR196662:SX196662 IV196662:JB196662 WVH131126:WVN131126 WLL131126:WLR131126 WBP131126:WBV131126 VRT131126:VRZ131126 VHX131126:VID131126 UYB131126:UYH131126 UOF131126:UOL131126 UEJ131126:UEP131126 TUN131126:TUT131126 TKR131126:TKX131126 TAV131126:TBB131126 SQZ131126:SRF131126 SHD131126:SHJ131126 RXH131126:RXN131126 RNL131126:RNR131126 RDP131126:RDV131126 QTT131126:QTZ131126 QJX131126:QKD131126 QAB131126:QAH131126 PQF131126:PQL131126 PGJ131126:PGP131126 OWN131126:OWT131126 OMR131126:OMX131126 OCV131126:ODB131126 NSZ131126:NTF131126 NJD131126:NJJ131126 MZH131126:MZN131126 MPL131126:MPR131126 MFP131126:MFV131126 LVT131126:LVZ131126 LLX131126:LMD131126 LCB131126:LCH131126 KSF131126:KSL131126 KIJ131126:KIP131126 JYN131126:JYT131126 JOR131126:JOX131126 JEV131126:JFB131126 IUZ131126:IVF131126 ILD131126:ILJ131126 IBH131126:IBN131126 HRL131126:HRR131126 HHP131126:HHV131126 GXT131126:GXZ131126 GNX131126:GOD131126 GEB131126:GEH131126 FUF131126:FUL131126 FKJ131126:FKP131126 FAN131126:FAT131126 EQR131126:EQX131126 EGV131126:EHB131126 DWZ131126:DXF131126 DND131126:DNJ131126 DDH131126:DDN131126 CTL131126:CTR131126 CJP131126:CJV131126 BZT131126:BZZ131126 BPX131126:BQD131126 BGB131126:BGH131126 AWF131126:AWL131126 AMJ131126:AMP131126 ACN131126:ACT131126 SR131126:SX131126 IV131126:JB131126 WVH65590:WVN65590 WLL65590:WLR65590 WBP65590:WBV65590 VRT65590:VRZ65590 VHX65590:VID65590 UYB65590:UYH65590 UOF65590:UOL65590 UEJ65590:UEP65590 TUN65590:TUT65590 TKR65590:TKX65590 TAV65590:TBB65590 SQZ65590:SRF65590 SHD65590:SHJ65590 RXH65590:RXN65590 RNL65590:RNR65590 RDP65590:RDV65590 QTT65590:QTZ65590 QJX65590:QKD65590 QAB65590:QAH65590 PQF65590:PQL65590 PGJ65590:PGP65590 OWN65590:OWT65590 OMR65590:OMX65590 OCV65590:ODB65590 NSZ65590:NTF65590 NJD65590:NJJ65590 MZH65590:MZN65590 MPL65590:MPR65590 MFP65590:MFV65590 LVT65590:LVZ65590 LLX65590:LMD65590 LCB65590:LCH65590 KSF65590:KSL65590 KIJ65590:KIP65590 JYN65590:JYT65590 JOR65590:JOX65590 JEV65590:JFB65590 IUZ65590:IVF65590 ILD65590:ILJ65590 IBH65590:IBN65590 HRL65590:HRR65590 HHP65590:HHV65590 GXT65590:GXZ65590 GNX65590:GOD65590 GEB65590:GEH65590 FUF65590:FUL65590 FKJ65590:FKP65590 FAN65590:FAT65590 EQR65590:EQX65590 EGV65590:EHB65590 DWZ65590:DXF65590 DND65590:DNJ65590 DDH65590:DDN65590 CTL65590:CTR65590 CJP65590:CJV65590 BZT65590:BZZ65590 BPX65590:BQD65590 BGB65590:BGH65590 AWF65590:AWL65590 AMJ65590:AMP65590 ACN65590:ACT65590 SR65590:SX65590 IV65590:JB65590 WVG983071 WLK983071 WBO983071 VRS983071 VHW983071 UYA983071 UOE983071 UEI983071 TUM983071 TKQ983071 TAU983071 SQY983071 SHC983071 RXG983071 RNK983071 RDO983071 QTS983071 QJW983071 QAA983071 PQE983071 PGI983071 OWM983071 OMQ983071 OCU983071 NSY983071 NJC983071 MZG983071 MPK983071 MFO983071 LVS983071 LLW983071 LCA983071 KSE983071 KII983071 JYM983071 JOQ983071 JEU983071 IUY983071 ILC983071 IBG983071 HRK983071 HHO983071 GXS983071 GNW983071 GEA983071 FUE983071 FKI983071 FAM983071 EQQ983071 EGU983071 DWY983071 DNC983071 DDG983071 CTK983071 CJO983071 BZS983071 BPW983071 BGA983071 AWE983071 AMI983071 ACM983071 SQ983071 IU983071 WVG917535 WLK917535 WBO917535 VRS917535 VHW917535 UYA917535 UOE917535 UEI917535 TUM917535 TKQ917535 TAU917535 SQY917535 SHC917535 RXG917535 RNK917535 RDO917535 QTS917535 QJW917535 QAA917535 PQE917535 PGI917535 OWM917535 OMQ917535 OCU917535 NSY917535 NJC917535 MZG917535 MPK917535 MFO917535 LVS917535 LLW917535 LCA917535 KSE917535 KII917535 JYM917535 JOQ917535 JEU917535 IUY917535 ILC917535 IBG917535 HRK917535 HHO917535 GXS917535 GNW917535 GEA917535 FUE917535 FKI917535 FAM917535 EQQ917535 EGU917535 DWY917535 DNC917535 DDG917535 CTK917535 CJO917535 BZS917535 BPW917535 BGA917535 AWE917535 AMI917535 ACM917535 SQ917535 IU917535 WVG851999 WLK851999 WBO851999 VRS851999 VHW851999 UYA851999 UOE851999 UEI851999 TUM851999 TKQ851999 TAU851999 SQY851999 SHC851999 RXG851999 RNK851999 RDO851999 QTS851999 QJW851999 QAA851999 PQE851999 PGI851999 OWM851999 OMQ851999 OCU851999 NSY851999 NJC851999 MZG851999 MPK851999 MFO851999 LVS851999 LLW851999 LCA851999 KSE851999 KII851999 JYM851999 JOQ851999 JEU851999 IUY851999 ILC851999 IBG851999 HRK851999 HHO851999 GXS851999 GNW851999 GEA851999 FUE851999 FKI851999 FAM851999 EQQ851999 EGU851999 DWY851999 DNC851999 DDG851999 CTK851999 CJO851999 BZS851999 BPW851999 BGA851999 AWE851999 AMI851999 ACM851999 SQ851999 IU851999 WVG786463 WLK786463 WBO786463 VRS786463 VHW786463 UYA786463 UOE786463 UEI786463 TUM786463 TKQ786463 TAU786463 SQY786463 SHC786463 RXG786463 RNK786463 RDO786463 QTS786463 QJW786463 QAA786463 PQE786463 PGI786463 OWM786463 OMQ786463 OCU786463 NSY786463 NJC786463 MZG786463 MPK786463 MFO786463 LVS786463 LLW786463 LCA786463 KSE786463 KII786463 JYM786463 JOQ786463 JEU786463 IUY786463 ILC786463 IBG786463 HRK786463 HHO786463 GXS786463 GNW786463 GEA786463 FUE786463 FKI786463 FAM786463 EQQ786463 EGU786463 DWY786463 DNC786463 DDG786463 CTK786463 CJO786463 BZS786463 BPW786463 BGA786463 AWE786463 AMI786463 ACM786463 SQ786463 IU786463 WVG720927 WLK720927 WBO720927 VRS720927 VHW720927 UYA720927 UOE720927 UEI720927 TUM720927 TKQ720927 TAU720927 SQY720927 SHC720927 RXG720927 RNK720927 RDO720927 QTS720927 QJW720927 QAA720927 PQE720927 PGI720927 OWM720927 OMQ720927 OCU720927 NSY720927 NJC720927 MZG720927 MPK720927 MFO720927 LVS720927 LLW720927 LCA720927 KSE720927 KII720927 JYM720927 JOQ720927 JEU720927 IUY720927 ILC720927 IBG720927 HRK720927 HHO720927 GXS720927 GNW720927 GEA720927 FUE720927 FKI720927 FAM720927 EQQ720927 EGU720927 DWY720927 DNC720927 DDG720927 CTK720927 CJO720927 BZS720927 BPW720927 BGA720927 AWE720927 AMI720927 ACM720927 SQ720927 IU720927 WVG655391 WLK655391 WBO655391 VRS655391 VHW655391 UYA655391 UOE655391 UEI655391 TUM655391 TKQ655391 TAU655391 SQY655391 SHC655391 RXG655391 RNK655391 RDO655391 QTS655391 QJW655391 QAA655391 PQE655391 PGI655391 OWM655391 OMQ655391 OCU655391 NSY655391 NJC655391 MZG655391 MPK655391 MFO655391 LVS655391 LLW655391 LCA655391 KSE655391 KII655391 JYM655391 JOQ655391 JEU655391 IUY655391 ILC655391 IBG655391 HRK655391 HHO655391 GXS655391 GNW655391 GEA655391 FUE655391 FKI655391 FAM655391 EQQ655391 EGU655391 DWY655391 DNC655391 DDG655391 CTK655391 CJO655391 BZS655391 BPW655391 BGA655391 AWE655391 AMI655391 ACM655391 SQ655391 IU655391 WVG589855 WLK589855 WBO589855 VRS589855 VHW589855 UYA589855 UOE589855 UEI589855 TUM589855 TKQ589855 TAU589855 SQY589855 SHC589855 RXG589855 RNK589855 RDO589855 QTS589855 QJW589855 QAA589855 PQE589855 PGI589855 OWM589855 OMQ589855 OCU589855 NSY589855 NJC589855 MZG589855 MPK589855 MFO589855 LVS589855 LLW589855 LCA589855 KSE589855 KII589855 JYM589855 JOQ589855 JEU589855 IUY589855 ILC589855 IBG589855 HRK589855 HHO589855 GXS589855 GNW589855 GEA589855 FUE589855 FKI589855 FAM589855 EQQ589855 EGU589855 DWY589855 DNC589855 DDG589855 CTK589855 CJO589855 BZS589855 BPW589855 BGA589855 AWE589855 AMI589855 ACM589855 SQ589855 IU589855 WVG524319 WLK524319 WBO524319 VRS524319 VHW524319 UYA524319 UOE524319 UEI524319 TUM524319 TKQ524319 TAU524319 SQY524319 SHC524319 RXG524319 RNK524319 RDO524319 QTS524319 QJW524319 QAA524319 PQE524319 PGI524319 OWM524319 OMQ524319 OCU524319 NSY524319 NJC524319 MZG524319 MPK524319 MFO524319 LVS524319 LLW524319 LCA524319 KSE524319 KII524319 JYM524319 JOQ524319 JEU524319 IUY524319 ILC524319 IBG524319 HRK524319 HHO524319 GXS524319 GNW524319 GEA524319 FUE524319 FKI524319 FAM524319 EQQ524319 EGU524319 DWY524319 DNC524319 DDG524319 CTK524319 CJO524319 BZS524319 BPW524319 BGA524319 AWE524319 AMI524319 ACM524319 SQ524319 IU524319 WVG458783 WLK458783 WBO458783 VRS458783 VHW458783 UYA458783 UOE458783 UEI458783 TUM458783 TKQ458783 TAU458783 SQY458783 SHC458783 RXG458783 RNK458783 RDO458783 QTS458783 QJW458783 QAA458783 PQE458783 PGI458783 OWM458783 OMQ458783 OCU458783 NSY458783 NJC458783 MZG458783 MPK458783 MFO458783 LVS458783 LLW458783 LCA458783 KSE458783 KII458783 JYM458783 JOQ458783 JEU458783 IUY458783 ILC458783 IBG458783 HRK458783 HHO458783 GXS458783 GNW458783 GEA458783 FUE458783 FKI458783 FAM458783 EQQ458783 EGU458783 DWY458783 DNC458783 DDG458783 CTK458783 CJO458783 BZS458783 BPW458783 BGA458783 AWE458783 AMI458783 ACM458783 SQ458783 IU458783 WVG393247 WLK393247 WBO393247 VRS393247 VHW393247 UYA393247 UOE393247 UEI393247 TUM393247 TKQ393247 TAU393247 SQY393247 SHC393247 RXG393247 RNK393247 RDO393247 QTS393247 QJW393247 QAA393247 PQE393247 PGI393247 OWM393247 OMQ393247 OCU393247 NSY393247 NJC393247 MZG393247 MPK393247 MFO393247 LVS393247 LLW393247 LCA393247 KSE393247 KII393247 JYM393247 JOQ393247 JEU393247 IUY393247 ILC393247 IBG393247 HRK393247 HHO393247 GXS393247 GNW393247 GEA393247 FUE393247 FKI393247 FAM393247 EQQ393247 EGU393247 DWY393247 DNC393247 DDG393247 CTK393247 CJO393247 BZS393247 BPW393247 BGA393247 AWE393247 AMI393247 ACM393247 SQ393247 IU393247 WVG327711 WLK327711 WBO327711 VRS327711 VHW327711 UYA327711 UOE327711 UEI327711 TUM327711 TKQ327711 TAU327711 SQY327711 SHC327711 RXG327711 RNK327711 RDO327711 QTS327711 QJW327711 QAA327711 PQE327711 PGI327711 OWM327711 OMQ327711 OCU327711 NSY327711 NJC327711 MZG327711 MPK327711 MFO327711 LVS327711 LLW327711 LCA327711 KSE327711 KII327711 JYM327711 JOQ327711 JEU327711 IUY327711 ILC327711 IBG327711 HRK327711 HHO327711 GXS327711 GNW327711 GEA327711 FUE327711 FKI327711 FAM327711 EQQ327711 EGU327711 DWY327711 DNC327711 DDG327711 CTK327711 CJO327711 BZS327711 BPW327711 BGA327711 AWE327711 AMI327711 ACM327711 SQ327711 IU327711 WVG262175 WLK262175 WBO262175 VRS262175 VHW262175 UYA262175 UOE262175 UEI262175 TUM262175 TKQ262175 TAU262175 SQY262175 SHC262175 RXG262175 RNK262175 RDO262175 QTS262175 QJW262175 QAA262175 PQE262175 PGI262175 OWM262175 OMQ262175 OCU262175 NSY262175 NJC262175 MZG262175 MPK262175 MFO262175 LVS262175 LLW262175 LCA262175 KSE262175 KII262175 JYM262175 JOQ262175 JEU262175 IUY262175 ILC262175 IBG262175 HRK262175 HHO262175 GXS262175 GNW262175 GEA262175 FUE262175 FKI262175 FAM262175 EQQ262175 EGU262175 DWY262175 DNC262175 DDG262175 CTK262175 CJO262175 BZS262175 BPW262175 BGA262175 AWE262175 AMI262175 ACM262175 SQ262175 IU262175 WVG196639 WLK196639 WBO196639 VRS196639 VHW196639 UYA196639 UOE196639 UEI196639 TUM196639 TKQ196639 TAU196639 SQY196639 SHC196639 RXG196639 RNK196639 RDO196639 QTS196639 QJW196639 QAA196639 PQE196639 PGI196639 OWM196639 OMQ196639 OCU196639 NSY196639 NJC196639 MZG196639 MPK196639 MFO196639 LVS196639 LLW196639 LCA196639 KSE196639 KII196639 JYM196639 JOQ196639 JEU196639 IUY196639 ILC196639 IBG196639 HRK196639 HHO196639 GXS196639 GNW196639 GEA196639 FUE196639 FKI196639 FAM196639 EQQ196639 EGU196639 DWY196639 DNC196639 DDG196639 CTK196639 CJO196639 BZS196639 BPW196639 BGA196639 AWE196639 AMI196639 ACM196639 SQ196639 IU196639 WVG131103 WLK131103 WBO131103 VRS131103 VHW131103 UYA131103 UOE131103 UEI131103 TUM131103 TKQ131103 TAU131103 SQY131103 SHC131103 RXG131103 RNK131103 RDO131103 QTS131103 QJW131103 QAA131103 PQE131103 PGI131103 OWM131103 OMQ131103 OCU131103 NSY131103 NJC131103 MZG131103 MPK131103 MFO131103 LVS131103 LLW131103 LCA131103 KSE131103 KII131103 JYM131103 JOQ131103 JEU131103 IUY131103 ILC131103 IBG131103 HRK131103 HHO131103 GXS131103 GNW131103 GEA131103 FUE131103 FKI131103 FAM131103 EQQ131103 EGU131103 DWY131103 DNC131103 DDG131103 CTK131103 CJO131103 BZS131103 BPW131103 BGA131103 AWE131103 AMI131103 ACM131103 SQ131103 IU131103 WVG65567 WLK65567 WBO65567 VRS65567 VHW65567 UYA65567 UOE65567 UEI65567 TUM65567 TKQ65567 TAU65567 SQY65567 SHC65567 RXG65567 RNK65567 RDO65567 QTS65567 QJW65567 QAA65567 PQE65567 PGI65567 OWM65567 OMQ65567 OCU65567 NSY65567 NJC65567 MZG65567 MPK65567 MFO65567 LVS65567 LLW65567 LCA65567 KSE65567 KII65567 JYM65567 JOQ65567 JEU65567 IUY65567 ILC65567 IBG65567 HRK65567 HHO65567 GXS65567 GNW65567 GEA65567 FUE65567 FKI65567 FAM65567 EQQ65567 EGU65567 DWY65567 DNC65567 DDG65567 CTK65567 CJO65567 BZS65567 BPW65567 BGA65567 AWE65567 AMI65567 ACM65567 SQ65567 IU65567 WVH983068:WVN983068 WLL983068:WLR983068 WBP983068:WBV983068 VRT983068:VRZ983068 VHX983068:VID983068 UYB983068:UYH983068 UOF983068:UOL983068 UEJ983068:UEP983068 TUN983068:TUT983068 TKR983068:TKX983068 TAV983068:TBB983068 SQZ983068:SRF983068 SHD983068:SHJ983068 RXH983068:RXN983068 RNL983068:RNR983068 RDP983068:RDV983068 QTT983068:QTZ983068 QJX983068:QKD983068 QAB983068:QAH983068 PQF983068:PQL983068 PGJ983068:PGP983068 OWN983068:OWT983068 OMR983068:OMX983068 OCV983068:ODB983068 NSZ983068:NTF983068 NJD983068:NJJ983068 MZH983068:MZN983068 MPL983068:MPR983068 MFP983068:MFV983068 LVT983068:LVZ983068 LLX983068:LMD983068 LCB983068:LCH983068 KSF983068:KSL983068 KIJ983068:KIP983068 JYN983068:JYT983068 JOR983068:JOX983068 JEV983068:JFB983068 IUZ983068:IVF983068 ILD983068:ILJ983068 IBH983068:IBN983068 HRL983068:HRR983068 HHP983068:HHV983068 GXT983068:GXZ983068 GNX983068:GOD983068 GEB983068:GEH983068 FUF983068:FUL983068 FKJ983068:FKP983068 FAN983068:FAT983068 EQR983068:EQX983068 EGV983068:EHB983068 DWZ983068:DXF983068 DND983068:DNJ983068 DDH983068:DDN983068 CTL983068:CTR983068 CJP983068:CJV983068 BZT983068:BZZ983068 BPX983068:BQD983068 BGB983068:BGH983068 AWF983068:AWL983068 AMJ983068:AMP983068 ACN983068:ACT983068 SR983068:SX983068 IV983068:JB983068 WVH917532:WVN917532 WLL917532:WLR917532 WBP917532:WBV917532 VRT917532:VRZ917532 VHX917532:VID917532 UYB917532:UYH917532 UOF917532:UOL917532 UEJ917532:UEP917532 TUN917532:TUT917532 TKR917532:TKX917532 TAV917532:TBB917532 SQZ917532:SRF917532 SHD917532:SHJ917532 RXH917532:RXN917532 RNL917532:RNR917532 RDP917532:RDV917532 QTT917532:QTZ917532 QJX917532:QKD917532 QAB917532:QAH917532 PQF917532:PQL917532 PGJ917532:PGP917532 OWN917532:OWT917532 OMR917532:OMX917532 OCV917532:ODB917532 NSZ917532:NTF917532 NJD917532:NJJ917532 MZH917532:MZN917532 MPL917532:MPR917532 MFP917532:MFV917532 LVT917532:LVZ917532 LLX917532:LMD917532 LCB917532:LCH917532 KSF917532:KSL917532 KIJ917532:KIP917532 JYN917532:JYT917532 JOR917532:JOX917532 JEV917532:JFB917532 IUZ917532:IVF917532 ILD917532:ILJ917532 IBH917532:IBN917532 HRL917532:HRR917532 HHP917532:HHV917532 GXT917532:GXZ917532 GNX917532:GOD917532 GEB917532:GEH917532 FUF917532:FUL917532 FKJ917532:FKP917532 FAN917532:FAT917532 EQR917532:EQX917532 EGV917532:EHB917532 DWZ917532:DXF917532 DND917532:DNJ917532 DDH917532:DDN917532 CTL917532:CTR917532 CJP917532:CJV917532 BZT917532:BZZ917532 BPX917532:BQD917532 BGB917532:BGH917532 AWF917532:AWL917532 AMJ917532:AMP917532 ACN917532:ACT917532 SR917532:SX917532 IV917532:JB917532 WVH851996:WVN851996 WLL851996:WLR851996 WBP851996:WBV851996 VRT851996:VRZ851996 VHX851996:VID851996 UYB851996:UYH851996 UOF851996:UOL851996 UEJ851996:UEP851996 TUN851996:TUT851996 TKR851996:TKX851996 TAV851996:TBB851996 SQZ851996:SRF851996 SHD851996:SHJ851996 RXH851996:RXN851996 RNL851996:RNR851996 RDP851996:RDV851996 QTT851996:QTZ851996 QJX851996:QKD851996 QAB851996:QAH851996 PQF851996:PQL851996 PGJ851996:PGP851996 OWN851996:OWT851996 OMR851996:OMX851996 OCV851996:ODB851996 NSZ851996:NTF851996 NJD851996:NJJ851996 MZH851996:MZN851996 MPL851996:MPR851996 MFP851996:MFV851996 LVT851996:LVZ851996 LLX851996:LMD851996 LCB851996:LCH851996 KSF851996:KSL851996 KIJ851996:KIP851996 JYN851996:JYT851996 JOR851996:JOX851996 JEV851996:JFB851996 IUZ851996:IVF851996 ILD851996:ILJ851996 IBH851996:IBN851996 HRL851996:HRR851996 HHP851996:HHV851996 GXT851996:GXZ851996 GNX851996:GOD851996 GEB851996:GEH851996 FUF851996:FUL851996 FKJ851996:FKP851996 FAN851996:FAT851996 EQR851996:EQX851996 EGV851996:EHB851996 DWZ851996:DXF851996 DND851996:DNJ851996 DDH851996:DDN851996 CTL851996:CTR851996 CJP851996:CJV851996 BZT851996:BZZ851996 BPX851996:BQD851996 BGB851996:BGH851996 AWF851996:AWL851996 AMJ851996:AMP851996 ACN851996:ACT851996 SR851996:SX851996 IV851996:JB851996 WVH786460:WVN786460 WLL786460:WLR786460 WBP786460:WBV786460 VRT786460:VRZ786460 VHX786460:VID786460 UYB786460:UYH786460 UOF786460:UOL786460 UEJ786460:UEP786460 TUN786460:TUT786460 TKR786460:TKX786460 TAV786460:TBB786460 SQZ786460:SRF786460 SHD786460:SHJ786460 RXH786460:RXN786460 RNL786460:RNR786460 RDP786460:RDV786460 QTT786460:QTZ786460 QJX786460:QKD786460 QAB786460:QAH786460 PQF786460:PQL786460 PGJ786460:PGP786460 OWN786460:OWT786460 OMR786460:OMX786460 OCV786460:ODB786460 NSZ786460:NTF786460 NJD786460:NJJ786460 MZH786460:MZN786460 MPL786460:MPR786460 MFP786460:MFV786460 LVT786460:LVZ786460 LLX786460:LMD786460 LCB786460:LCH786460 KSF786460:KSL786460 KIJ786460:KIP786460 JYN786460:JYT786460 JOR786460:JOX786460 JEV786460:JFB786460 IUZ786460:IVF786460 ILD786460:ILJ786460 IBH786460:IBN786460 HRL786460:HRR786460 HHP786460:HHV786460 GXT786460:GXZ786460 GNX786460:GOD786460 GEB786460:GEH786460 FUF786460:FUL786460 FKJ786460:FKP786460 FAN786460:FAT786460 EQR786460:EQX786460 EGV786460:EHB786460 DWZ786460:DXF786460 DND786460:DNJ786460 DDH786460:DDN786460 CTL786460:CTR786460 CJP786460:CJV786460 BZT786460:BZZ786460 BPX786460:BQD786460 BGB786460:BGH786460 AWF786460:AWL786460 AMJ786460:AMP786460 ACN786460:ACT786460 SR786460:SX786460 IV786460:JB786460 WVH720924:WVN720924 WLL720924:WLR720924 WBP720924:WBV720924 VRT720924:VRZ720924 VHX720924:VID720924 UYB720924:UYH720924 UOF720924:UOL720924 UEJ720924:UEP720924 TUN720924:TUT720924 TKR720924:TKX720924 TAV720924:TBB720924 SQZ720924:SRF720924 SHD720924:SHJ720924 RXH720924:RXN720924 RNL720924:RNR720924 RDP720924:RDV720924 QTT720924:QTZ720924 QJX720924:QKD720924 QAB720924:QAH720924 PQF720924:PQL720924 PGJ720924:PGP720924 OWN720924:OWT720924 OMR720924:OMX720924 OCV720924:ODB720924 NSZ720924:NTF720924 NJD720924:NJJ720924 MZH720924:MZN720924 MPL720924:MPR720924 MFP720924:MFV720924 LVT720924:LVZ720924 LLX720924:LMD720924 LCB720924:LCH720924 KSF720924:KSL720924 KIJ720924:KIP720924 JYN720924:JYT720924 JOR720924:JOX720924 JEV720924:JFB720924 IUZ720924:IVF720924 ILD720924:ILJ720924 IBH720924:IBN720924 HRL720924:HRR720924 HHP720924:HHV720924 GXT720924:GXZ720924 GNX720924:GOD720924 GEB720924:GEH720924 FUF720924:FUL720924 FKJ720924:FKP720924 FAN720924:FAT720924 EQR720924:EQX720924 EGV720924:EHB720924 DWZ720924:DXF720924 DND720924:DNJ720924 DDH720924:DDN720924 CTL720924:CTR720924 CJP720924:CJV720924 BZT720924:BZZ720924 BPX720924:BQD720924 BGB720924:BGH720924 AWF720924:AWL720924 AMJ720924:AMP720924 ACN720924:ACT720924 SR720924:SX720924 IV720924:JB720924 WVH655388:WVN655388 WLL655388:WLR655388 WBP655388:WBV655388 VRT655388:VRZ655388 VHX655388:VID655388 UYB655388:UYH655388 UOF655388:UOL655388 UEJ655388:UEP655388 TUN655388:TUT655388 TKR655388:TKX655388 TAV655388:TBB655388 SQZ655388:SRF655388 SHD655388:SHJ655388 RXH655388:RXN655388 RNL655388:RNR655388 RDP655388:RDV655388 QTT655388:QTZ655388 QJX655388:QKD655388 QAB655388:QAH655388 PQF655388:PQL655388 PGJ655388:PGP655388 OWN655388:OWT655388 OMR655388:OMX655388 OCV655388:ODB655388 NSZ655388:NTF655388 NJD655388:NJJ655388 MZH655388:MZN655388 MPL655388:MPR655388 MFP655388:MFV655388 LVT655388:LVZ655388 LLX655388:LMD655388 LCB655388:LCH655388 KSF655388:KSL655388 KIJ655388:KIP655388 JYN655388:JYT655388 JOR655388:JOX655388 JEV655388:JFB655388 IUZ655388:IVF655388 ILD655388:ILJ655388 IBH655388:IBN655388 HRL655388:HRR655388 HHP655388:HHV655388 GXT655388:GXZ655388 GNX655388:GOD655388 GEB655388:GEH655388 FUF655388:FUL655388 FKJ655388:FKP655388 FAN655388:FAT655388 EQR655388:EQX655388 EGV655388:EHB655388 DWZ655388:DXF655388 DND655388:DNJ655388 DDH655388:DDN655388 CTL655388:CTR655388 CJP655388:CJV655388 BZT655388:BZZ655388 BPX655388:BQD655388 BGB655388:BGH655388 AWF655388:AWL655388 AMJ655388:AMP655388 ACN655388:ACT655388 SR655388:SX655388 IV655388:JB655388 WVH589852:WVN589852 WLL589852:WLR589852 WBP589852:WBV589852 VRT589852:VRZ589852 VHX589852:VID589852 UYB589852:UYH589852 UOF589852:UOL589852 UEJ589852:UEP589852 TUN589852:TUT589852 TKR589852:TKX589852 TAV589852:TBB589852 SQZ589852:SRF589852 SHD589852:SHJ589852 RXH589852:RXN589852 RNL589852:RNR589852 RDP589852:RDV589852 QTT589852:QTZ589852 QJX589852:QKD589852 QAB589852:QAH589852 PQF589852:PQL589852 PGJ589852:PGP589852 OWN589852:OWT589852 OMR589852:OMX589852 OCV589852:ODB589852 NSZ589852:NTF589852 NJD589852:NJJ589852 MZH589852:MZN589852 MPL589852:MPR589852 MFP589852:MFV589852 LVT589852:LVZ589852 LLX589852:LMD589852 LCB589852:LCH589852 KSF589852:KSL589852 KIJ589852:KIP589852 JYN589852:JYT589852 JOR589852:JOX589852 JEV589852:JFB589852 IUZ589852:IVF589852 ILD589852:ILJ589852 IBH589852:IBN589852 HRL589852:HRR589852 HHP589852:HHV589852 GXT589852:GXZ589852 GNX589852:GOD589852 GEB589852:GEH589852 FUF589852:FUL589852 FKJ589852:FKP589852 FAN589852:FAT589852 EQR589852:EQX589852 EGV589852:EHB589852 DWZ589852:DXF589852 DND589852:DNJ589852 DDH589852:DDN589852 CTL589852:CTR589852 CJP589852:CJV589852 BZT589852:BZZ589852 BPX589852:BQD589852 BGB589852:BGH589852 AWF589852:AWL589852 AMJ589852:AMP589852 ACN589852:ACT589852 SR589852:SX589852 IV589852:JB589852 WVH524316:WVN524316 WLL524316:WLR524316 WBP524316:WBV524316 VRT524316:VRZ524316 VHX524316:VID524316 UYB524316:UYH524316 UOF524316:UOL524316 UEJ524316:UEP524316 TUN524316:TUT524316 TKR524316:TKX524316 TAV524316:TBB524316 SQZ524316:SRF524316 SHD524316:SHJ524316 RXH524316:RXN524316 RNL524316:RNR524316 RDP524316:RDV524316 QTT524316:QTZ524316 QJX524316:QKD524316 QAB524316:QAH524316 PQF524316:PQL524316 PGJ524316:PGP524316 OWN524316:OWT524316 OMR524316:OMX524316 OCV524316:ODB524316 NSZ524316:NTF524316 NJD524316:NJJ524316 MZH524316:MZN524316 MPL524316:MPR524316 MFP524316:MFV524316 LVT524316:LVZ524316 LLX524316:LMD524316 LCB524316:LCH524316 KSF524316:KSL524316 KIJ524316:KIP524316 JYN524316:JYT524316 JOR524316:JOX524316 JEV524316:JFB524316 IUZ524316:IVF524316 ILD524316:ILJ524316 IBH524316:IBN524316 HRL524316:HRR524316 HHP524316:HHV524316 GXT524316:GXZ524316 GNX524316:GOD524316 GEB524316:GEH524316 FUF524316:FUL524316 FKJ524316:FKP524316 FAN524316:FAT524316 EQR524316:EQX524316 EGV524316:EHB524316 DWZ524316:DXF524316 DND524316:DNJ524316 DDH524316:DDN524316 CTL524316:CTR524316 CJP524316:CJV524316 BZT524316:BZZ524316 BPX524316:BQD524316 BGB524316:BGH524316 AWF524316:AWL524316 AMJ524316:AMP524316 ACN524316:ACT524316 SR524316:SX524316 IV524316:JB524316 WVH458780:WVN458780 WLL458780:WLR458780 WBP458780:WBV458780 VRT458780:VRZ458780 VHX458780:VID458780 UYB458780:UYH458780 UOF458780:UOL458780 UEJ458780:UEP458780 TUN458780:TUT458780 TKR458780:TKX458780 TAV458780:TBB458780 SQZ458780:SRF458780 SHD458780:SHJ458780 RXH458780:RXN458780 RNL458780:RNR458780 RDP458780:RDV458780 QTT458780:QTZ458780 QJX458780:QKD458780 QAB458780:QAH458780 PQF458780:PQL458780 PGJ458780:PGP458780 OWN458780:OWT458780 OMR458780:OMX458780 OCV458780:ODB458780 NSZ458780:NTF458780 NJD458780:NJJ458780 MZH458780:MZN458780 MPL458780:MPR458780 MFP458780:MFV458780 LVT458780:LVZ458780 LLX458780:LMD458780 LCB458780:LCH458780 KSF458780:KSL458780 KIJ458780:KIP458780 JYN458780:JYT458780 JOR458780:JOX458780 JEV458780:JFB458780 IUZ458780:IVF458780 ILD458780:ILJ458780 IBH458780:IBN458780 HRL458780:HRR458780 HHP458780:HHV458780 GXT458780:GXZ458780 GNX458780:GOD458780 GEB458780:GEH458780 FUF458780:FUL458780 FKJ458780:FKP458780 FAN458780:FAT458780 EQR458780:EQX458780 EGV458780:EHB458780 DWZ458780:DXF458780 DND458780:DNJ458780 DDH458780:DDN458780 CTL458780:CTR458780 CJP458780:CJV458780 BZT458780:BZZ458780 BPX458780:BQD458780 BGB458780:BGH458780 AWF458780:AWL458780 AMJ458780:AMP458780 ACN458780:ACT458780 SR458780:SX458780 IV458780:JB458780 WVH393244:WVN393244 WLL393244:WLR393244 WBP393244:WBV393244 VRT393244:VRZ393244 VHX393244:VID393244 UYB393244:UYH393244 UOF393244:UOL393244 UEJ393244:UEP393244 TUN393244:TUT393244 TKR393244:TKX393244 TAV393244:TBB393244 SQZ393244:SRF393244 SHD393244:SHJ393244 RXH393244:RXN393244 RNL393244:RNR393244 RDP393244:RDV393244 QTT393244:QTZ393244 QJX393244:QKD393244 QAB393244:QAH393244 PQF393244:PQL393244 PGJ393244:PGP393244 OWN393244:OWT393244 OMR393244:OMX393244 OCV393244:ODB393244 NSZ393244:NTF393244 NJD393244:NJJ393244 MZH393244:MZN393244 MPL393244:MPR393244 MFP393244:MFV393244 LVT393244:LVZ393244 LLX393244:LMD393244 LCB393244:LCH393244 KSF393244:KSL393244 KIJ393244:KIP393244 JYN393244:JYT393244 JOR393244:JOX393244 JEV393244:JFB393244 IUZ393244:IVF393244 ILD393244:ILJ393244 IBH393244:IBN393244 HRL393244:HRR393244 HHP393244:HHV393244 GXT393244:GXZ393244 GNX393244:GOD393244 GEB393244:GEH393244 FUF393244:FUL393244 FKJ393244:FKP393244 FAN393244:FAT393244 EQR393244:EQX393244 EGV393244:EHB393244 DWZ393244:DXF393244 DND393244:DNJ393244 DDH393244:DDN393244 CTL393244:CTR393244 CJP393244:CJV393244 BZT393244:BZZ393244 BPX393244:BQD393244 BGB393244:BGH393244 AWF393244:AWL393244 AMJ393244:AMP393244 ACN393244:ACT393244 SR393244:SX393244 IV393244:JB393244 WVH327708:WVN327708 WLL327708:WLR327708 WBP327708:WBV327708 VRT327708:VRZ327708 VHX327708:VID327708 UYB327708:UYH327708 UOF327708:UOL327708 UEJ327708:UEP327708 TUN327708:TUT327708 TKR327708:TKX327708 TAV327708:TBB327708 SQZ327708:SRF327708 SHD327708:SHJ327708 RXH327708:RXN327708 RNL327708:RNR327708 RDP327708:RDV327708 QTT327708:QTZ327708 QJX327708:QKD327708 QAB327708:QAH327708 PQF327708:PQL327708 PGJ327708:PGP327708 OWN327708:OWT327708 OMR327708:OMX327708 OCV327708:ODB327708 NSZ327708:NTF327708 NJD327708:NJJ327708 MZH327708:MZN327708 MPL327708:MPR327708 MFP327708:MFV327708 LVT327708:LVZ327708 LLX327708:LMD327708 LCB327708:LCH327708 KSF327708:KSL327708 KIJ327708:KIP327708 JYN327708:JYT327708 JOR327708:JOX327708 JEV327708:JFB327708 IUZ327708:IVF327708 ILD327708:ILJ327708 IBH327708:IBN327708 HRL327708:HRR327708 HHP327708:HHV327708 GXT327708:GXZ327708 GNX327708:GOD327708 GEB327708:GEH327708 FUF327708:FUL327708 FKJ327708:FKP327708 FAN327708:FAT327708 EQR327708:EQX327708 EGV327708:EHB327708 DWZ327708:DXF327708 DND327708:DNJ327708 DDH327708:DDN327708 CTL327708:CTR327708 CJP327708:CJV327708 BZT327708:BZZ327708 BPX327708:BQD327708 BGB327708:BGH327708 AWF327708:AWL327708 AMJ327708:AMP327708 ACN327708:ACT327708 SR327708:SX327708 IV327708:JB327708 WVH262172:WVN262172 WLL262172:WLR262172 WBP262172:WBV262172 VRT262172:VRZ262172 VHX262172:VID262172 UYB262172:UYH262172 UOF262172:UOL262172 UEJ262172:UEP262172 TUN262172:TUT262172 TKR262172:TKX262172 TAV262172:TBB262172 SQZ262172:SRF262172 SHD262172:SHJ262172 RXH262172:RXN262172 RNL262172:RNR262172 RDP262172:RDV262172 QTT262172:QTZ262172 QJX262172:QKD262172 QAB262172:QAH262172 PQF262172:PQL262172 PGJ262172:PGP262172 OWN262172:OWT262172 OMR262172:OMX262172 OCV262172:ODB262172 NSZ262172:NTF262172 NJD262172:NJJ262172 MZH262172:MZN262172 MPL262172:MPR262172 MFP262172:MFV262172 LVT262172:LVZ262172 LLX262172:LMD262172 LCB262172:LCH262172 KSF262172:KSL262172 KIJ262172:KIP262172 JYN262172:JYT262172 JOR262172:JOX262172 JEV262172:JFB262172 IUZ262172:IVF262172 ILD262172:ILJ262172 IBH262172:IBN262172 HRL262172:HRR262172 HHP262172:HHV262172 GXT262172:GXZ262172 GNX262172:GOD262172 GEB262172:GEH262172 FUF262172:FUL262172 FKJ262172:FKP262172 FAN262172:FAT262172 EQR262172:EQX262172 EGV262172:EHB262172 DWZ262172:DXF262172 DND262172:DNJ262172 DDH262172:DDN262172 CTL262172:CTR262172 CJP262172:CJV262172 BZT262172:BZZ262172 BPX262172:BQD262172 BGB262172:BGH262172 AWF262172:AWL262172 AMJ262172:AMP262172 ACN262172:ACT262172 SR262172:SX262172 IV262172:JB262172 WVH196636:WVN196636 WLL196636:WLR196636 WBP196636:WBV196636 VRT196636:VRZ196636 VHX196636:VID196636 UYB196636:UYH196636 UOF196636:UOL196636 UEJ196636:UEP196636 TUN196636:TUT196636 TKR196636:TKX196636 TAV196636:TBB196636 SQZ196636:SRF196636 SHD196636:SHJ196636 RXH196636:RXN196636 RNL196636:RNR196636 RDP196636:RDV196636 QTT196636:QTZ196636 QJX196636:QKD196636 QAB196636:QAH196636 PQF196636:PQL196636 PGJ196636:PGP196636 OWN196636:OWT196636 OMR196636:OMX196636 OCV196636:ODB196636 NSZ196636:NTF196636 NJD196636:NJJ196636 MZH196636:MZN196636 MPL196636:MPR196636 MFP196636:MFV196636 LVT196636:LVZ196636 LLX196636:LMD196636 LCB196636:LCH196636 KSF196636:KSL196636 KIJ196636:KIP196636 JYN196636:JYT196636 JOR196636:JOX196636 JEV196636:JFB196636 IUZ196636:IVF196636 ILD196636:ILJ196636 IBH196636:IBN196636 HRL196636:HRR196636 HHP196636:HHV196636 GXT196636:GXZ196636 GNX196636:GOD196636 GEB196636:GEH196636 FUF196636:FUL196636 FKJ196636:FKP196636 FAN196636:FAT196636 EQR196636:EQX196636 EGV196636:EHB196636 DWZ196636:DXF196636 DND196636:DNJ196636 DDH196636:DDN196636 CTL196636:CTR196636 CJP196636:CJV196636 BZT196636:BZZ196636 BPX196636:BQD196636 BGB196636:BGH196636 AWF196636:AWL196636 AMJ196636:AMP196636 ACN196636:ACT196636 SR196636:SX196636 IV196636:JB196636 WVH131100:WVN131100 WLL131100:WLR131100 WBP131100:WBV131100 VRT131100:VRZ131100 VHX131100:VID131100 UYB131100:UYH131100 UOF131100:UOL131100 UEJ131100:UEP131100 TUN131100:TUT131100 TKR131100:TKX131100 TAV131100:TBB131100 SQZ131100:SRF131100 SHD131100:SHJ131100 RXH131100:RXN131100 RNL131100:RNR131100 RDP131100:RDV131100 QTT131100:QTZ131100 QJX131100:QKD131100 QAB131100:QAH131100 PQF131100:PQL131100 PGJ131100:PGP131100 OWN131100:OWT131100 OMR131100:OMX131100 OCV131100:ODB131100 NSZ131100:NTF131100 NJD131100:NJJ131100 MZH131100:MZN131100 MPL131100:MPR131100 MFP131100:MFV131100 LVT131100:LVZ131100 LLX131100:LMD131100 LCB131100:LCH131100 KSF131100:KSL131100 KIJ131100:KIP131100 JYN131100:JYT131100 JOR131100:JOX131100 JEV131100:JFB131100 IUZ131100:IVF131100 ILD131100:ILJ131100 IBH131100:IBN131100 HRL131100:HRR131100 HHP131100:HHV131100 GXT131100:GXZ131100 GNX131100:GOD131100 GEB131100:GEH131100 FUF131100:FUL131100 FKJ131100:FKP131100 FAN131100:FAT131100 EQR131100:EQX131100 EGV131100:EHB131100 DWZ131100:DXF131100 DND131100:DNJ131100 DDH131100:DDN131100 CTL131100:CTR131100 CJP131100:CJV131100 BZT131100:BZZ131100 BPX131100:BQD131100 BGB131100:BGH131100 AWF131100:AWL131100 AMJ131100:AMP131100 ACN131100:ACT131100 SR131100:SX131100 IV131100:JB131100 WVH65564:WVN65564 WLL65564:WLR65564 WBP65564:WBV65564 VRT65564:VRZ65564 VHX65564:VID65564 UYB65564:UYH65564 UOF65564:UOL65564 UEJ65564:UEP65564 TUN65564:TUT65564 TKR65564:TKX65564 TAV65564:TBB65564 SQZ65564:SRF65564 SHD65564:SHJ65564 RXH65564:RXN65564 RNL65564:RNR65564 RDP65564:RDV65564 QTT65564:QTZ65564 QJX65564:QKD65564 QAB65564:QAH65564 PQF65564:PQL65564 PGJ65564:PGP65564 OWN65564:OWT65564 OMR65564:OMX65564 OCV65564:ODB65564 NSZ65564:NTF65564 NJD65564:NJJ65564 MZH65564:MZN65564 MPL65564:MPR65564 MFP65564:MFV65564 LVT65564:LVZ65564 LLX65564:LMD65564 LCB65564:LCH65564 KSF65564:KSL65564 KIJ65564:KIP65564 JYN65564:JYT65564 JOR65564:JOX65564 JEV65564:JFB65564 IUZ65564:IVF65564 ILD65564:ILJ65564 IBH65564:IBN65564 HRL65564:HRR65564 HHP65564:HHV65564 GXT65564:GXZ65564 GNX65564:GOD65564 GEB65564:GEH65564 FUF65564:FUL65564 FKJ65564:FKP65564 FAN65564:FAT65564 EQR65564:EQX65564 EGV65564:EHB65564 DWZ65564:DXF65564 DND65564:DNJ65564 DDH65564:DDN65564 CTL65564:CTR65564 CJP65564:CJV65564 BZT65564:BZZ65564 BPX65564:BQD65564 BGB65564:BGH65564 AWF65564:AWL65564 AMJ65564:AMP65564 ACN65564:ACT65564 SR65564:SX65564 IV65564:JB65564 WVH983103:WVN983103 WLL983103:WLR983103 WBP983103:WBV983103 VRT983103:VRZ983103 VHX983103:VID983103 UYB983103:UYH983103 UOF983103:UOL983103 UEJ983103:UEP983103 TUN983103:TUT983103 TKR983103:TKX983103 TAV983103:TBB983103 SQZ983103:SRF983103 SHD983103:SHJ983103 RXH983103:RXN983103 RNL983103:RNR983103 RDP983103:RDV983103 QTT983103:QTZ983103 QJX983103:QKD983103 QAB983103:QAH983103 PQF983103:PQL983103 PGJ983103:PGP983103 OWN983103:OWT983103 OMR983103:OMX983103 OCV983103:ODB983103 NSZ983103:NTF983103 NJD983103:NJJ983103 MZH983103:MZN983103 MPL983103:MPR983103 MFP983103:MFV983103 LVT983103:LVZ983103 LLX983103:LMD983103 LCB983103:LCH983103 KSF983103:KSL983103 KIJ983103:KIP983103 JYN983103:JYT983103 JOR983103:JOX983103 JEV983103:JFB983103 IUZ983103:IVF983103 ILD983103:ILJ983103 IBH983103:IBN983103 HRL983103:HRR983103 HHP983103:HHV983103 GXT983103:GXZ983103 GNX983103:GOD983103 GEB983103:GEH983103 FUF983103:FUL983103 FKJ983103:FKP983103 FAN983103:FAT983103 EQR983103:EQX983103 EGV983103:EHB983103 DWZ983103:DXF983103 DND983103:DNJ983103 DDH983103:DDN983103 CTL983103:CTR983103 CJP983103:CJV983103 BZT983103:BZZ983103 BPX983103:BQD983103 BGB983103:BGH983103 AWF983103:AWL983103 AMJ983103:AMP983103 ACN983103:ACT983103 SR983103:SX983103 IV983103:JB983103 WVH917567:WVN917567 WLL917567:WLR917567 WBP917567:WBV917567 VRT917567:VRZ917567 VHX917567:VID917567 UYB917567:UYH917567 UOF917567:UOL917567 UEJ917567:UEP917567 TUN917567:TUT917567 TKR917567:TKX917567 TAV917567:TBB917567 SQZ917567:SRF917567 SHD917567:SHJ917567 RXH917567:RXN917567 RNL917567:RNR917567 RDP917567:RDV917567 QTT917567:QTZ917567 QJX917567:QKD917567 QAB917567:QAH917567 PQF917567:PQL917567 PGJ917567:PGP917567 OWN917567:OWT917567 OMR917567:OMX917567 OCV917567:ODB917567 NSZ917567:NTF917567 NJD917567:NJJ917567 MZH917567:MZN917567 MPL917567:MPR917567 MFP917567:MFV917567 LVT917567:LVZ917567 LLX917567:LMD917567 LCB917567:LCH917567 KSF917567:KSL917567 KIJ917567:KIP917567 JYN917567:JYT917567 JOR917567:JOX917567 JEV917567:JFB917567 IUZ917567:IVF917567 ILD917567:ILJ917567 IBH917567:IBN917567 HRL917567:HRR917567 HHP917567:HHV917567 GXT917567:GXZ917567 GNX917567:GOD917567 GEB917567:GEH917567 FUF917567:FUL917567 FKJ917567:FKP917567 FAN917567:FAT917567 EQR917567:EQX917567 EGV917567:EHB917567 DWZ917567:DXF917567 DND917567:DNJ917567 DDH917567:DDN917567 CTL917567:CTR917567 CJP917567:CJV917567 BZT917567:BZZ917567 BPX917567:BQD917567 BGB917567:BGH917567 AWF917567:AWL917567 AMJ917567:AMP917567 ACN917567:ACT917567 SR917567:SX917567 IV917567:JB917567 WVH852031:WVN852031 WLL852031:WLR852031 WBP852031:WBV852031 VRT852031:VRZ852031 VHX852031:VID852031 UYB852031:UYH852031 UOF852031:UOL852031 UEJ852031:UEP852031 TUN852031:TUT852031 TKR852031:TKX852031 TAV852031:TBB852031 SQZ852031:SRF852031 SHD852031:SHJ852031 RXH852031:RXN852031 RNL852031:RNR852031 RDP852031:RDV852031 QTT852031:QTZ852031 QJX852031:QKD852031 QAB852031:QAH852031 PQF852031:PQL852031 PGJ852031:PGP852031 OWN852031:OWT852031 OMR852031:OMX852031 OCV852031:ODB852031 NSZ852031:NTF852031 NJD852031:NJJ852031 MZH852031:MZN852031 MPL852031:MPR852031 MFP852031:MFV852031 LVT852031:LVZ852031 LLX852031:LMD852031 LCB852031:LCH852031 KSF852031:KSL852031 KIJ852031:KIP852031 JYN852031:JYT852031 JOR852031:JOX852031 JEV852031:JFB852031 IUZ852031:IVF852031 ILD852031:ILJ852031 IBH852031:IBN852031 HRL852031:HRR852031 HHP852031:HHV852031 GXT852031:GXZ852031 GNX852031:GOD852031 GEB852031:GEH852031 FUF852031:FUL852031 FKJ852031:FKP852031 FAN852031:FAT852031 EQR852031:EQX852031 EGV852031:EHB852031 DWZ852031:DXF852031 DND852031:DNJ852031 DDH852031:DDN852031 CTL852031:CTR852031 CJP852031:CJV852031 BZT852031:BZZ852031 BPX852031:BQD852031 BGB852031:BGH852031 AWF852031:AWL852031 AMJ852031:AMP852031 ACN852031:ACT852031 SR852031:SX852031 IV852031:JB852031 WVH786495:WVN786495 WLL786495:WLR786495 WBP786495:WBV786495 VRT786495:VRZ786495 VHX786495:VID786495 UYB786495:UYH786495 UOF786495:UOL786495 UEJ786495:UEP786495 TUN786495:TUT786495 TKR786495:TKX786495 TAV786495:TBB786495 SQZ786495:SRF786495 SHD786495:SHJ786495 RXH786495:RXN786495 RNL786495:RNR786495 RDP786495:RDV786495 QTT786495:QTZ786495 QJX786495:QKD786495 QAB786495:QAH786495 PQF786495:PQL786495 PGJ786495:PGP786495 OWN786495:OWT786495 OMR786495:OMX786495 OCV786495:ODB786495 NSZ786495:NTF786495 NJD786495:NJJ786495 MZH786495:MZN786495 MPL786495:MPR786495 MFP786495:MFV786495 LVT786495:LVZ786495 LLX786495:LMD786495 LCB786495:LCH786495 KSF786495:KSL786495 KIJ786495:KIP786495 JYN786495:JYT786495 JOR786495:JOX786495 JEV786495:JFB786495 IUZ786495:IVF786495 ILD786495:ILJ786495 IBH786495:IBN786495 HRL786495:HRR786495 HHP786495:HHV786495 GXT786495:GXZ786495 GNX786495:GOD786495 GEB786495:GEH786495 FUF786495:FUL786495 FKJ786495:FKP786495 FAN786495:FAT786495 EQR786495:EQX786495 EGV786495:EHB786495 DWZ786495:DXF786495 DND786495:DNJ786495 DDH786495:DDN786495 CTL786495:CTR786495 CJP786495:CJV786495 BZT786495:BZZ786495 BPX786495:BQD786495 BGB786495:BGH786495 AWF786495:AWL786495 AMJ786495:AMP786495 ACN786495:ACT786495 SR786495:SX786495 IV786495:JB786495 WVH720959:WVN720959 WLL720959:WLR720959 WBP720959:WBV720959 VRT720959:VRZ720959 VHX720959:VID720959 UYB720959:UYH720959 UOF720959:UOL720959 UEJ720959:UEP720959 TUN720959:TUT720959 TKR720959:TKX720959 TAV720959:TBB720959 SQZ720959:SRF720959 SHD720959:SHJ720959 RXH720959:RXN720959 RNL720959:RNR720959 RDP720959:RDV720959 QTT720959:QTZ720959 QJX720959:QKD720959 QAB720959:QAH720959 PQF720959:PQL720959 PGJ720959:PGP720959 OWN720959:OWT720959 OMR720959:OMX720959 OCV720959:ODB720959 NSZ720959:NTF720959 NJD720959:NJJ720959 MZH720959:MZN720959 MPL720959:MPR720959 MFP720959:MFV720959 LVT720959:LVZ720959 LLX720959:LMD720959 LCB720959:LCH720959 KSF720959:KSL720959 KIJ720959:KIP720959 JYN720959:JYT720959 JOR720959:JOX720959 JEV720959:JFB720959 IUZ720959:IVF720959 ILD720959:ILJ720959 IBH720959:IBN720959 HRL720959:HRR720959 HHP720959:HHV720959 GXT720959:GXZ720959 GNX720959:GOD720959 GEB720959:GEH720959 FUF720959:FUL720959 FKJ720959:FKP720959 FAN720959:FAT720959 EQR720959:EQX720959 EGV720959:EHB720959 DWZ720959:DXF720959 DND720959:DNJ720959 DDH720959:DDN720959 CTL720959:CTR720959 CJP720959:CJV720959 BZT720959:BZZ720959 BPX720959:BQD720959 BGB720959:BGH720959 AWF720959:AWL720959 AMJ720959:AMP720959 ACN720959:ACT720959 SR720959:SX720959 IV720959:JB720959 WVH655423:WVN655423 WLL655423:WLR655423 WBP655423:WBV655423 VRT655423:VRZ655423 VHX655423:VID655423 UYB655423:UYH655423 UOF655423:UOL655423 UEJ655423:UEP655423 TUN655423:TUT655423 TKR655423:TKX655423 TAV655423:TBB655423 SQZ655423:SRF655423 SHD655423:SHJ655423 RXH655423:RXN655423 RNL655423:RNR655423 RDP655423:RDV655423 QTT655423:QTZ655423 QJX655423:QKD655423 QAB655423:QAH655423 PQF655423:PQL655423 PGJ655423:PGP655423 OWN655423:OWT655423 OMR655423:OMX655423 OCV655423:ODB655423 NSZ655423:NTF655423 NJD655423:NJJ655423 MZH655423:MZN655423 MPL655423:MPR655423 MFP655423:MFV655423 LVT655423:LVZ655423 LLX655423:LMD655423 LCB655423:LCH655423 KSF655423:KSL655423 KIJ655423:KIP655423 JYN655423:JYT655423 JOR655423:JOX655423 JEV655423:JFB655423 IUZ655423:IVF655423 ILD655423:ILJ655423 IBH655423:IBN655423 HRL655423:HRR655423 HHP655423:HHV655423 GXT655423:GXZ655423 GNX655423:GOD655423 GEB655423:GEH655423 FUF655423:FUL655423 FKJ655423:FKP655423 FAN655423:FAT655423 EQR655423:EQX655423 EGV655423:EHB655423 DWZ655423:DXF655423 DND655423:DNJ655423 DDH655423:DDN655423 CTL655423:CTR655423 CJP655423:CJV655423 BZT655423:BZZ655423 BPX655423:BQD655423 BGB655423:BGH655423 AWF655423:AWL655423 AMJ655423:AMP655423 ACN655423:ACT655423 SR655423:SX655423 IV655423:JB655423 WVH589887:WVN589887 WLL589887:WLR589887 WBP589887:WBV589887 VRT589887:VRZ589887 VHX589887:VID589887 UYB589887:UYH589887 UOF589887:UOL589887 UEJ589887:UEP589887 TUN589887:TUT589887 TKR589887:TKX589887 TAV589887:TBB589887 SQZ589887:SRF589887 SHD589887:SHJ589887 RXH589887:RXN589887 RNL589887:RNR589887 RDP589887:RDV589887 QTT589887:QTZ589887 QJX589887:QKD589887 QAB589887:QAH589887 PQF589887:PQL589887 PGJ589887:PGP589887 OWN589887:OWT589887 OMR589887:OMX589887 OCV589887:ODB589887 NSZ589887:NTF589887 NJD589887:NJJ589887 MZH589887:MZN589887 MPL589887:MPR589887 MFP589887:MFV589887 LVT589887:LVZ589887 LLX589887:LMD589887 LCB589887:LCH589887 KSF589887:KSL589887 KIJ589887:KIP589887 JYN589887:JYT589887 JOR589887:JOX589887 JEV589887:JFB589887 IUZ589887:IVF589887 ILD589887:ILJ589887 IBH589887:IBN589887 HRL589887:HRR589887 HHP589887:HHV589887 GXT589887:GXZ589887 GNX589887:GOD589887 GEB589887:GEH589887 FUF589887:FUL589887 FKJ589887:FKP589887 FAN589887:FAT589887 EQR589887:EQX589887 EGV589887:EHB589887 DWZ589887:DXF589887 DND589887:DNJ589887 DDH589887:DDN589887 CTL589887:CTR589887 CJP589887:CJV589887 BZT589887:BZZ589887 BPX589887:BQD589887 BGB589887:BGH589887 AWF589887:AWL589887 AMJ589887:AMP589887 ACN589887:ACT589887 SR589887:SX589887 IV589887:JB589887 WVH524351:WVN524351 WLL524351:WLR524351 WBP524351:WBV524351 VRT524351:VRZ524351 VHX524351:VID524351 UYB524351:UYH524351 UOF524351:UOL524351 UEJ524351:UEP524351 TUN524351:TUT524351 TKR524351:TKX524351 TAV524351:TBB524351 SQZ524351:SRF524351 SHD524351:SHJ524351 RXH524351:RXN524351 RNL524351:RNR524351 RDP524351:RDV524351 QTT524351:QTZ524351 QJX524351:QKD524351 QAB524351:QAH524351 PQF524351:PQL524351 PGJ524351:PGP524351 OWN524351:OWT524351 OMR524351:OMX524351 OCV524351:ODB524351 NSZ524351:NTF524351 NJD524351:NJJ524351 MZH524351:MZN524351 MPL524351:MPR524351 MFP524351:MFV524351 LVT524351:LVZ524351 LLX524351:LMD524351 LCB524351:LCH524351 KSF524351:KSL524351 KIJ524351:KIP524351 JYN524351:JYT524351 JOR524351:JOX524351 JEV524351:JFB524351 IUZ524351:IVF524351 ILD524351:ILJ524351 IBH524351:IBN524351 HRL524351:HRR524351 HHP524351:HHV524351 GXT524351:GXZ524351 GNX524351:GOD524351 GEB524351:GEH524351 FUF524351:FUL524351 FKJ524351:FKP524351 FAN524351:FAT524351 EQR524351:EQX524351 EGV524351:EHB524351 DWZ524351:DXF524351 DND524351:DNJ524351 DDH524351:DDN524351 CTL524351:CTR524351 CJP524351:CJV524351 BZT524351:BZZ524351 BPX524351:BQD524351 BGB524351:BGH524351 AWF524351:AWL524351 AMJ524351:AMP524351 ACN524351:ACT524351 SR524351:SX524351 IV524351:JB524351 WVH458815:WVN458815 WLL458815:WLR458815 WBP458815:WBV458815 VRT458815:VRZ458815 VHX458815:VID458815 UYB458815:UYH458815 UOF458815:UOL458815 UEJ458815:UEP458815 TUN458815:TUT458815 TKR458815:TKX458815 TAV458815:TBB458815 SQZ458815:SRF458815 SHD458815:SHJ458815 RXH458815:RXN458815 RNL458815:RNR458815 RDP458815:RDV458815 QTT458815:QTZ458815 QJX458815:QKD458815 QAB458815:QAH458815 PQF458815:PQL458815 PGJ458815:PGP458815 OWN458815:OWT458815 OMR458815:OMX458815 OCV458815:ODB458815 NSZ458815:NTF458815 NJD458815:NJJ458815 MZH458815:MZN458815 MPL458815:MPR458815 MFP458815:MFV458815 LVT458815:LVZ458815 LLX458815:LMD458815 LCB458815:LCH458815 KSF458815:KSL458815 KIJ458815:KIP458815 JYN458815:JYT458815 JOR458815:JOX458815 JEV458815:JFB458815 IUZ458815:IVF458815 ILD458815:ILJ458815 IBH458815:IBN458815 HRL458815:HRR458815 HHP458815:HHV458815 GXT458815:GXZ458815 GNX458815:GOD458815 GEB458815:GEH458815 FUF458815:FUL458815 FKJ458815:FKP458815 FAN458815:FAT458815 EQR458815:EQX458815 EGV458815:EHB458815 DWZ458815:DXF458815 DND458815:DNJ458815 DDH458815:DDN458815 CTL458815:CTR458815 CJP458815:CJV458815 BZT458815:BZZ458815 BPX458815:BQD458815 BGB458815:BGH458815 AWF458815:AWL458815 AMJ458815:AMP458815 ACN458815:ACT458815 SR458815:SX458815 IV458815:JB458815 WVH393279:WVN393279 WLL393279:WLR393279 WBP393279:WBV393279 VRT393279:VRZ393279 VHX393279:VID393279 UYB393279:UYH393279 UOF393279:UOL393279 UEJ393279:UEP393279 TUN393279:TUT393279 TKR393279:TKX393279 TAV393279:TBB393279 SQZ393279:SRF393279 SHD393279:SHJ393279 RXH393279:RXN393279 RNL393279:RNR393279 RDP393279:RDV393279 QTT393279:QTZ393279 QJX393279:QKD393279 QAB393279:QAH393279 PQF393279:PQL393279 PGJ393279:PGP393279 OWN393279:OWT393279 OMR393279:OMX393279 OCV393279:ODB393279 NSZ393279:NTF393279 NJD393279:NJJ393279 MZH393279:MZN393279 MPL393279:MPR393279 MFP393279:MFV393279 LVT393279:LVZ393279 LLX393279:LMD393279 LCB393279:LCH393279 KSF393279:KSL393279 KIJ393279:KIP393279 JYN393279:JYT393279 JOR393279:JOX393279 JEV393279:JFB393279 IUZ393279:IVF393279 ILD393279:ILJ393279 IBH393279:IBN393279 HRL393279:HRR393279 HHP393279:HHV393279 GXT393279:GXZ393279 GNX393279:GOD393279 GEB393279:GEH393279 FUF393279:FUL393279 FKJ393279:FKP393279 FAN393279:FAT393279 EQR393279:EQX393279 EGV393279:EHB393279 DWZ393279:DXF393279 DND393279:DNJ393279 DDH393279:DDN393279 CTL393279:CTR393279 CJP393279:CJV393279 BZT393279:BZZ393279 BPX393279:BQD393279 BGB393279:BGH393279 AWF393279:AWL393279 AMJ393279:AMP393279 ACN393279:ACT393279 SR393279:SX393279 IV393279:JB393279 WVH327743:WVN327743 WLL327743:WLR327743 WBP327743:WBV327743 VRT327743:VRZ327743 VHX327743:VID327743 UYB327743:UYH327743 UOF327743:UOL327743 UEJ327743:UEP327743 TUN327743:TUT327743 TKR327743:TKX327743 TAV327743:TBB327743 SQZ327743:SRF327743 SHD327743:SHJ327743 RXH327743:RXN327743 RNL327743:RNR327743 RDP327743:RDV327743 QTT327743:QTZ327743 QJX327743:QKD327743 QAB327743:QAH327743 PQF327743:PQL327743 PGJ327743:PGP327743 OWN327743:OWT327743 OMR327743:OMX327743 OCV327743:ODB327743 NSZ327743:NTF327743 NJD327743:NJJ327743 MZH327743:MZN327743 MPL327743:MPR327743 MFP327743:MFV327743 LVT327743:LVZ327743 LLX327743:LMD327743 LCB327743:LCH327743 KSF327743:KSL327743 KIJ327743:KIP327743 JYN327743:JYT327743 JOR327743:JOX327743 JEV327743:JFB327743 IUZ327743:IVF327743 ILD327743:ILJ327743 IBH327743:IBN327743 HRL327743:HRR327743 HHP327743:HHV327743 GXT327743:GXZ327743 GNX327743:GOD327743 GEB327743:GEH327743 FUF327743:FUL327743 FKJ327743:FKP327743 FAN327743:FAT327743 EQR327743:EQX327743 EGV327743:EHB327743 DWZ327743:DXF327743 DND327743:DNJ327743 DDH327743:DDN327743 CTL327743:CTR327743 CJP327743:CJV327743 BZT327743:BZZ327743 BPX327743:BQD327743 BGB327743:BGH327743 AWF327743:AWL327743 AMJ327743:AMP327743 ACN327743:ACT327743 SR327743:SX327743 IV327743:JB327743 WVH262207:WVN262207 WLL262207:WLR262207 WBP262207:WBV262207 VRT262207:VRZ262207 VHX262207:VID262207 UYB262207:UYH262207 UOF262207:UOL262207 UEJ262207:UEP262207 TUN262207:TUT262207 TKR262207:TKX262207 TAV262207:TBB262207 SQZ262207:SRF262207 SHD262207:SHJ262207 RXH262207:RXN262207 RNL262207:RNR262207 RDP262207:RDV262207 QTT262207:QTZ262207 QJX262207:QKD262207 QAB262207:QAH262207 PQF262207:PQL262207 PGJ262207:PGP262207 OWN262207:OWT262207 OMR262207:OMX262207 OCV262207:ODB262207 NSZ262207:NTF262207 NJD262207:NJJ262207 MZH262207:MZN262207 MPL262207:MPR262207 MFP262207:MFV262207 LVT262207:LVZ262207 LLX262207:LMD262207 LCB262207:LCH262207 KSF262207:KSL262207 KIJ262207:KIP262207 JYN262207:JYT262207 JOR262207:JOX262207 JEV262207:JFB262207 IUZ262207:IVF262207 ILD262207:ILJ262207 IBH262207:IBN262207 HRL262207:HRR262207 HHP262207:HHV262207 GXT262207:GXZ262207 GNX262207:GOD262207 GEB262207:GEH262207 FUF262207:FUL262207 FKJ262207:FKP262207 FAN262207:FAT262207 EQR262207:EQX262207 EGV262207:EHB262207 DWZ262207:DXF262207 DND262207:DNJ262207 DDH262207:DDN262207 CTL262207:CTR262207 CJP262207:CJV262207 BZT262207:BZZ262207 BPX262207:BQD262207 BGB262207:BGH262207 AWF262207:AWL262207 AMJ262207:AMP262207 ACN262207:ACT262207 SR262207:SX262207 IV262207:JB262207 WVH196671:WVN196671 WLL196671:WLR196671 WBP196671:WBV196671 VRT196671:VRZ196671 VHX196671:VID196671 UYB196671:UYH196671 UOF196671:UOL196671 UEJ196671:UEP196671 TUN196671:TUT196671 TKR196671:TKX196671 TAV196671:TBB196671 SQZ196671:SRF196671 SHD196671:SHJ196671 RXH196671:RXN196671 RNL196671:RNR196671 RDP196671:RDV196671 QTT196671:QTZ196671 QJX196671:QKD196671 QAB196671:QAH196671 PQF196671:PQL196671 PGJ196671:PGP196671 OWN196671:OWT196671 OMR196671:OMX196671 OCV196671:ODB196671 NSZ196671:NTF196671 NJD196671:NJJ196671 MZH196671:MZN196671 MPL196671:MPR196671 MFP196671:MFV196671 LVT196671:LVZ196671 LLX196671:LMD196671 LCB196671:LCH196671 KSF196671:KSL196671 KIJ196671:KIP196671 JYN196671:JYT196671 JOR196671:JOX196671 JEV196671:JFB196671 IUZ196671:IVF196671 ILD196671:ILJ196671 IBH196671:IBN196671 HRL196671:HRR196671 HHP196671:HHV196671 GXT196671:GXZ196671 GNX196671:GOD196671 GEB196671:GEH196671 FUF196671:FUL196671 FKJ196671:FKP196671 FAN196671:FAT196671 EQR196671:EQX196671 EGV196671:EHB196671 DWZ196671:DXF196671 DND196671:DNJ196671 DDH196671:DDN196671 CTL196671:CTR196671 CJP196671:CJV196671 BZT196671:BZZ196671 BPX196671:BQD196671 BGB196671:BGH196671 AWF196671:AWL196671 AMJ196671:AMP196671 ACN196671:ACT196671 SR196671:SX196671 IV196671:JB196671 WVH131135:WVN131135 WLL131135:WLR131135 WBP131135:WBV131135 VRT131135:VRZ131135 VHX131135:VID131135 UYB131135:UYH131135 UOF131135:UOL131135 UEJ131135:UEP131135 TUN131135:TUT131135 TKR131135:TKX131135 TAV131135:TBB131135 SQZ131135:SRF131135 SHD131135:SHJ131135 RXH131135:RXN131135 RNL131135:RNR131135 RDP131135:RDV131135 QTT131135:QTZ131135 QJX131135:QKD131135 QAB131135:QAH131135 PQF131135:PQL131135 PGJ131135:PGP131135 OWN131135:OWT131135 OMR131135:OMX131135 OCV131135:ODB131135 NSZ131135:NTF131135 NJD131135:NJJ131135 MZH131135:MZN131135 MPL131135:MPR131135 MFP131135:MFV131135 LVT131135:LVZ131135 LLX131135:LMD131135 LCB131135:LCH131135 KSF131135:KSL131135 KIJ131135:KIP131135 JYN131135:JYT131135 JOR131135:JOX131135 JEV131135:JFB131135 IUZ131135:IVF131135 ILD131135:ILJ131135 IBH131135:IBN131135 HRL131135:HRR131135 HHP131135:HHV131135 GXT131135:GXZ131135 GNX131135:GOD131135 GEB131135:GEH131135 FUF131135:FUL131135 FKJ131135:FKP131135 FAN131135:FAT131135 EQR131135:EQX131135 EGV131135:EHB131135 DWZ131135:DXF131135 DND131135:DNJ131135 DDH131135:DDN131135 CTL131135:CTR131135 CJP131135:CJV131135 BZT131135:BZZ131135 BPX131135:BQD131135 BGB131135:BGH131135 AWF131135:AWL131135 AMJ131135:AMP131135 ACN131135:ACT131135 SR131135:SX131135 IV131135:JB131135 WVH65599:WVN65599 WLL65599:WLR65599 WBP65599:WBV65599 VRT65599:VRZ65599 VHX65599:VID65599 UYB65599:UYH65599 UOF65599:UOL65599 UEJ65599:UEP65599 TUN65599:TUT65599 TKR65599:TKX65599 TAV65599:TBB65599 SQZ65599:SRF65599 SHD65599:SHJ65599 RXH65599:RXN65599 RNL65599:RNR65599 RDP65599:RDV65599 QTT65599:QTZ65599 QJX65599:QKD65599 QAB65599:QAH65599 PQF65599:PQL65599 PGJ65599:PGP65599 OWN65599:OWT65599 OMR65599:OMX65599 OCV65599:ODB65599 NSZ65599:NTF65599 NJD65599:NJJ65599 MZH65599:MZN65599 MPL65599:MPR65599 MFP65599:MFV65599 LVT65599:LVZ65599 LLX65599:LMD65599 LCB65599:LCH65599 KSF65599:KSL65599 KIJ65599:KIP65599 JYN65599:JYT65599 JOR65599:JOX65599 JEV65599:JFB65599 IUZ65599:IVF65599 ILD65599:ILJ65599 IBH65599:IBN65599 HRL65599:HRR65599 HHP65599:HHV65599 GXT65599:GXZ65599 GNX65599:GOD65599 GEB65599:GEH65599 FUF65599:FUL65599 FKJ65599:FKP65599 FAN65599:FAT65599 EQR65599:EQX65599 EGV65599:EHB65599 DWZ65599:DXF65599 DND65599:DNJ65599 DDH65599:DDN65599 CTL65599:CTR65599 CJP65599:CJV65599 BZT65599:BZZ65599 BPX65599:BQD65599 BGB65599:BGH65599 AWF65599:AWL65599 AMJ65599:AMP65599 ACN65599:ACT65599 SR65599:SX65599 IV65599:JB65599 WVH983064:WVN983064 WLL983064:WLR983064 WBP983064:WBV983064 VRT983064:VRZ983064 VHX983064:VID983064 UYB983064:UYH983064 UOF983064:UOL983064 UEJ983064:UEP983064 TUN983064:TUT983064 TKR983064:TKX983064 TAV983064:TBB983064 SQZ983064:SRF983064 SHD983064:SHJ983064 RXH983064:RXN983064 RNL983064:RNR983064 RDP983064:RDV983064 QTT983064:QTZ983064 QJX983064:QKD983064 QAB983064:QAH983064 PQF983064:PQL983064 PGJ983064:PGP983064 OWN983064:OWT983064 OMR983064:OMX983064 OCV983064:ODB983064 NSZ983064:NTF983064 NJD983064:NJJ983064 MZH983064:MZN983064 MPL983064:MPR983064 MFP983064:MFV983064 LVT983064:LVZ983064 LLX983064:LMD983064 LCB983064:LCH983064 KSF983064:KSL983064 KIJ983064:KIP983064 JYN983064:JYT983064 JOR983064:JOX983064 JEV983064:JFB983064 IUZ983064:IVF983064 ILD983064:ILJ983064 IBH983064:IBN983064 HRL983064:HRR983064 HHP983064:HHV983064 GXT983064:GXZ983064 GNX983064:GOD983064 GEB983064:GEH983064 FUF983064:FUL983064 FKJ983064:FKP983064 FAN983064:FAT983064 EQR983064:EQX983064 EGV983064:EHB983064 DWZ983064:DXF983064 DND983064:DNJ983064 DDH983064:DDN983064 CTL983064:CTR983064 CJP983064:CJV983064 BZT983064:BZZ983064 BPX983064:BQD983064 BGB983064:BGH983064 AWF983064:AWL983064 AMJ983064:AMP983064 ACN983064:ACT983064 SR983064:SX983064 IV983064:JB983064 WVH917528:WVN917528 WLL917528:WLR917528 WBP917528:WBV917528 VRT917528:VRZ917528 VHX917528:VID917528 UYB917528:UYH917528 UOF917528:UOL917528 UEJ917528:UEP917528 TUN917528:TUT917528 TKR917528:TKX917528 TAV917528:TBB917528 SQZ917528:SRF917528 SHD917528:SHJ917528 RXH917528:RXN917528 RNL917528:RNR917528 RDP917528:RDV917528 QTT917528:QTZ917528 QJX917528:QKD917528 QAB917528:QAH917528 PQF917528:PQL917528 PGJ917528:PGP917528 OWN917528:OWT917528 OMR917528:OMX917528 OCV917528:ODB917528 NSZ917528:NTF917528 NJD917528:NJJ917528 MZH917528:MZN917528 MPL917528:MPR917528 MFP917528:MFV917528 LVT917528:LVZ917528 LLX917528:LMD917528 LCB917528:LCH917528 KSF917528:KSL917528 KIJ917528:KIP917528 JYN917528:JYT917528 JOR917528:JOX917528 JEV917528:JFB917528 IUZ917528:IVF917528 ILD917528:ILJ917528 IBH917528:IBN917528 HRL917528:HRR917528 HHP917528:HHV917528 GXT917528:GXZ917528 GNX917528:GOD917528 GEB917528:GEH917528 FUF917528:FUL917528 FKJ917528:FKP917528 FAN917528:FAT917528 EQR917528:EQX917528 EGV917528:EHB917528 DWZ917528:DXF917528 DND917528:DNJ917528 DDH917528:DDN917528 CTL917528:CTR917528 CJP917528:CJV917528 BZT917528:BZZ917528 BPX917528:BQD917528 BGB917528:BGH917528 AWF917528:AWL917528 AMJ917528:AMP917528 ACN917528:ACT917528 SR917528:SX917528 IV917528:JB917528 WVH851992:WVN851992 WLL851992:WLR851992 WBP851992:WBV851992 VRT851992:VRZ851992 VHX851992:VID851992 UYB851992:UYH851992 UOF851992:UOL851992 UEJ851992:UEP851992 TUN851992:TUT851992 TKR851992:TKX851992 TAV851992:TBB851992 SQZ851992:SRF851992 SHD851992:SHJ851992 RXH851992:RXN851992 RNL851992:RNR851992 RDP851992:RDV851992 QTT851992:QTZ851992 QJX851992:QKD851992 QAB851992:QAH851992 PQF851992:PQL851992 PGJ851992:PGP851992 OWN851992:OWT851992 OMR851992:OMX851992 OCV851992:ODB851992 NSZ851992:NTF851992 NJD851992:NJJ851992 MZH851992:MZN851992 MPL851992:MPR851992 MFP851992:MFV851992 LVT851992:LVZ851992 LLX851992:LMD851992 LCB851992:LCH851992 KSF851992:KSL851992 KIJ851992:KIP851992 JYN851992:JYT851992 JOR851992:JOX851992 JEV851992:JFB851992 IUZ851992:IVF851992 ILD851992:ILJ851992 IBH851992:IBN851992 HRL851992:HRR851992 HHP851992:HHV851992 GXT851992:GXZ851992 GNX851992:GOD851992 GEB851992:GEH851992 FUF851992:FUL851992 FKJ851992:FKP851992 FAN851992:FAT851992 EQR851992:EQX851992 EGV851992:EHB851992 DWZ851992:DXF851992 DND851992:DNJ851992 DDH851992:DDN851992 CTL851992:CTR851992 CJP851992:CJV851992 BZT851992:BZZ851992 BPX851992:BQD851992 BGB851992:BGH851992 AWF851992:AWL851992 AMJ851992:AMP851992 ACN851992:ACT851992 SR851992:SX851992 IV851992:JB851992 WVH786456:WVN786456 WLL786456:WLR786456 WBP786456:WBV786456 VRT786456:VRZ786456 VHX786456:VID786456 UYB786456:UYH786456 UOF786456:UOL786456 UEJ786456:UEP786456 TUN786456:TUT786456 TKR786456:TKX786456 TAV786456:TBB786456 SQZ786456:SRF786456 SHD786456:SHJ786456 RXH786456:RXN786456 RNL786456:RNR786456 RDP786456:RDV786456 QTT786456:QTZ786456 QJX786456:QKD786456 QAB786456:QAH786456 PQF786456:PQL786456 PGJ786456:PGP786456 OWN786456:OWT786456 OMR786456:OMX786456 OCV786456:ODB786456 NSZ786456:NTF786456 NJD786456:NJJ786456 MZH786456:MZN786456 MPL786456:MPR786456 MFP786456:MFV786456 LVT786456:LVZ786456 LLX786456:LMD786456 LCB786456:LCH786456 KSF786456:KSL786456 KIJ786456:KIP786456 JYN786456:JYT786456 JOR786456:JOX786456 JEV786456:JFB786456 IUZ786456:IVF786456 ILD786456:ILJ786456 IBH786456:IBN786456 HRL786456:HRR786456 HHP786456:HHV786456 GXT786456:GXZ786456 GNX786456:GOD786456 GEB786456:GEH786456 FUF786456:FUL786456 FKJ786456:FKP786456 FAN786456:FAT786456 EQR786456:EQX786456 EGV786456:EHB786456 DWZ786456:DXF786456 DND786456:DNJ786456 DDH786456:DDN786456 CTL786456:CTR786456 CJP786456:CJV786456 BZT786456:BZZ786456 BPX786456:BQD786456 BGB786456:BGH786456 AWF786456:AWL786456 AMJ786456:AMP786456 ACN786456:ACT786456 SR786456:SX786456 IV786456:JB786456 WVH720920:WVN720920 WLL720920:WLR720920 WBP720920:WBV720920 VRT720920:VRZ720920 VHX720920:VID720920 UYB720920:UYH720920 UOF720920:UOL720920 UEJ720920:UEP720920 TUN720920:TUT720920 TKR720920:TKX720920 TAV720920:TBB720920 SQZ720920:SRF720920 SHD720920:SHJ720920 RXH720920:RXN720920 RNL720920:RNR720920 RDP720920:RDV720920 QTT720920:QTZ720920 QJX720920:QKD720920 QAB720920:QAH720920 PQF720920:PQL720920 PGJ720920:PGP720920 OWN720920:OWT720920 OMR720920:OMX720920 OCV720920:ODB720920 NSZ720920:NTF720920 NJD720920:NJJ720920 MZH720920:MZN720920 MPL720920:MPR720920 MFP720920:MFV720920 LVT720920:LVZ720920 LLX720920:LMD720920 LCB720920:LCH720920 KSF720920:KSL720920 KIJ720920:KIP720920 JYN720920:JYT720920 JOR720920:JOX720920 JEV720920:JFB720920 IUZ720920:IVF720920 ILD720920:ILJ720920 IBH720920:IBN720920 HRL720920:HRR720920 HHP720920:HHV720920 GXT720920:GXZ720920 GNX720920:GOD720920 GEB720920:GEH720920 FUF720920:FUL720920 FKJ720920:FKP720920 FAN720920:FAT720920 EQR720920:EQX720920 EGV720920:EHB720920 DWZ720920:DXF720920 DND720920:DNJ720920 DDH720920:DDN720920 CTL720920:CTR720920 CJP720920:CJV720920 BZT720920:BZZ720920 BPX720920:BQD720920 BGB720920:BGH720920 AWF720920:AWL720920 AMJ720920:AMP720920 ACN720920:ACT720920 SR720920:SX720920 IV720920:JB720920 WVH655384:WVN655384 WLL655384:WLR655384 WBP655384:WBV655384 VRT655384:VRZ655384 VHX655384:VID655384 UYB655384:UYH655384 UOF655384:UOL655384 UEJ655384:UEP655384 TUN655384:TUT655384 TKR655384:TKX655384 TAV655384:TBB655384 SQZ655384:SRF655384 SHD655384:SHJ655384 RXH655384:RXN655384 RNL655384:RNR655384 RDP655384:RDV655384 QTT655384:QTZ655384 QJX655384:QKD655384 QAB655384:QAH655384 PQF655384:PQL655384 PGJ655384:PGP655384 OWN655384:OWT655384 OMR655384:OMX655384 OCV655384:ODB655384 NSZ655384:NTF655384 NJD655384:NJJ655384 MZH655384:MZN655384 MPL655384:MPR655384 MFP655384:MFV655384 LVT655384:LVZ655384 LLX655384:LMD655384 LCB655384:LCH655384 KSF655384:KSL655384 KIJ655384:KIP655384 JYN655384:JYT655384 JOR655384:JOX655384 JEV655384:JFB655384 IUZ655384:IVF655384 ILD655384:ILJ655384 IBH655384:IBN655384 HRL655384:HRR655384 HHP655384:HHV655384 GXT655384:GXZ655384 GNX655384:GOD655384 GEB655384:GEH655384 FUF655384:FUL655384 FKJ655384:FKP655384 FAN655384:FAT655384 EQR655384:EQX655384 EGV655384:EHB655384 DWZ655384:DXF655384 DND655384:DNJ655384 DDH655384:DDN655384 CTL655384:CTR655384 CJP655384:CJV655384 BZT655384:BZZ655384 BPX655384:BQD655384 BGB655384:BGH655384 AWF655384:AWL655384 AMJ655384:AMP655384 ACN655384:ACT655384 SR655384:SX655384 IV655384:JB655384 WVH589848:WVN589848 WLL589848:WLR589848 WBP589848:WBV589848 VRT589848:VRZ589848 VHX589848:VID589848 UYB589848:UYH589848 UOF589848:UOL589848 UEJ589848:UEP589848 TUN589848:TUT589848 TKR589848:TKX589848 TAV589848:TBB589848 SQZ589848:SRF589848 SHD589848:SHJ589848 RXH589848:RXN589848 RNL589848:RNR589848 RDP589848:RDV589848 QTT589848:QTZ589848 QJX589848:QKD589848 QAB589848:QAH589848 PQF589848:PQL589848 PGJ589848:PGP589848 OWN589848:OWT589848 OMR589848:OMX589848 OCV589848:ODB589848 NSZ589848:NTF589848 NJD589848:NJJ589848 MZH589848:MZN589848 MPL589848:MPR589848 MFP589848:MFV589848 LVT589848:LVZ589848 LLX589848:LMD589848 LCB589848:LCH589848 KSF589848:KSL589848 KIJ589848:KIP589848 JYN589848:JYT589848 JOR589848:JOX589848 JEV589848:JFB589848 IUZ589848:IVF589848 ILD589848:ILJ589848 IBH589848:IBN589848 HRL589848:HRR589848 HHP589848:HHV589848 GXT589848:GXZ589848 GNX589848:GOD589848 GEB589848:GEH589848 FUF589848:FUL589848 FKJ589848:FKP589848 FAN589848:FAT589848 EQR589848:EQX589848 EGV589848:EHB589848 DWZ589848:DXF589848 DND589848:DNJ589848 DDH589848:DDN589848 CTL589848:CTR589848 CJP589848:CJV589848 BZT589848:BZZ589848 BPX589848:BQD589848 BGB589848:BGH589848 AWF589848:AWL589848 AMJ589848:AMP589848 ACN589848:ACT589848 SR589848:SX589848 IV589848:JB589848 WVH524312:WVN524312 WLL524312:WLR524312 WBP524312:WBV524312 VRT524312:VRZ524312 VHX524312:VID524312 UYB524312:UYH524312 UOF524312:UOL524312 UEJ524312:UEP524312 TUN524312:TUT524312 TKR524312:TKX524312 TAV524312:TBB524312 SQZ524312:SRF524312 SHD524312:SHJ524312 RXH524312:RXN524312 RNL524312:RNR524312 RDP524312:RDV524312 QTT524312:QTZ524312 QJX524312:QKD524312 QAB524312:QAH524312 PQF524312:PQL524312 PGJ524312:PGP524312 OWN524312:OWT524312 OMR524312:OMX524312 OCV524312:ODB524312 NSZ524312:NTF524312 NJD524312:NJJ524312 MZH524312:MZN524312 MPL524312:MPR524312 MFP524312:MFV524312 LVT524312:LVZ524312 LLX524312:LMD524312 LCB524312:LCH524312 KSF524312:KSL524312 KIJ524312:KIP524312 JYN524312:JYT524312 JOR524312:JOX524312 JEV524312:JFB524312 IUZ524312:IVF524312 ILD524312:ILJ524312 IBH524312:IBN524312 HRL524312:HRR524312 HHP524312:HHV524312 GXT524312:GXZ524312 GNX524312:GOD524312 GEB524312:GEH524312 FUF524312:FUL524312 FKJ524312:FKP524312 FAN524312:FAT524312 EQR524312:EQX524312 EGV524312:EHB524312 DWZ524312:DXF524312 DND524312:DNJ524312 DDH524312:DDN524312 CTL524312:CTR524312 CJP524312:CJV524312 BZT524312:BZZ524312 BPX524312:BQD524312 BGB524312:BGH524312 AWF524312:AWL524312 AMJ524312:AMP524312 ACN524312:ACT524312 SR524312:SX524312 IV524312:JB524312 WVH458776:WVN458776 WLL458776:WLR458776 WBP458776:WBV458776 VRT458776:VRZ458776 VHX458776:VID458776 UYB458776:UYH458776 UOF458776:UOL458776 UEJ458776:UEP458776 TUN458776:TUT458776 TKR458776:TKX458776 TAV458776:TBB458776 SQZ458776:SRF458776 SHD458776:SHJ458776 RXH458776:RXN458776 RNL458776:RNR458776 RDP458776:RDV458776 QTT458776:QTZ458776 QJX458776:QKD458776 QAB458776:QAH458776 PQF458776:PQL458776 PGJ458776:PGP458776 OWN458776:OWT458776 OMR458776:OMX458776 OCV458776:ODB458776 NSZ458776:NTF458776 NJD458776:NJJ458776 MZH458776:MZN458776 MPL458776:MPR458776 MFP458776:MFV458776 LVT458776:LVZ458776 LLX458776:LMD458776 LCB458776:LCH458776 KSF458776:KSL458776 KIJ458776:KIP458776 JYN458776:JYT458776 JOR458776:JOX458776 JEV458776:JFB458776 IUZ458776:IVF458776 ILD458776:ILJ458776 IBH458776:IBN458776 HRL458776:HRR458776 HHP458776:HHV458776 GXT458776:GXZ458776 GNX458776:GOD458776 GEB458776:GEH458776 FUF458776:FUL458776 FKJ458776:FKP458776 FAN458776:FAT458776 EQR458776:EQX458776 EGV458776:EHB458776 DWZ458776:DXF458776 DND458776:DNJ458776 DDH458776:DDN458776 CTL458776:CTR458776 CJP458776:CJV458776 BZT458776:BZZ458776 BPX458776:BQD458776 BGB458776:BGH458776 AWF458776:AWL458776 AMJ458776:AMP458776 ACN458776:ACT458776 SR458776:SX458776 IV458776:JB458776 WVH393240:WVN393240 WLL393240:WLR393240 WBP393240:WBV393240 VRT393240:VRZ393240 VHX393240:VID393240 UYB393240:UYH393240 UOF393240:UOL393240 UEJ393240:UEP393240 TUN393240:TUT393240 TKR393240:TKX393240 TAV393240:TBB393240 SQZ393240:SRF393240 SHD393240:SHJ393240 RXH393240:RXN393240 RNL393240:RNR393240 RDP393240:RDV393240 QTT393240:QTZ393240 QJX393240:QKD393240 QAB393240:QAH393240 PQF393240:PQL393240 PGJ393240:PGP393240 OWN393240:OWT393240 OMR393240:OMX393240 OCV393240:ODB393240 NSZ393240:NTF393240 NJD393240:NJJ393240 MZH393240:MZN393240 MPL393240:MPR393240 MFP393240:MFV393240 LVT393240:LVZ393240 LLX393240:LMD393240 LCB393240:LCH393240 KSF393240:KSL393240 KIJ393240:KIP393240 JYN393240:JYT393240 JOR393240:JOX393240 JEV393240:JFB393240 IUZ393240:IVF393240 ILD393240:ILJ393240 IBH393240:IBN393240 HRL393240:HRR393240 HHP393240:HHV393240 GXT393240:GXZ393240 GNX393240:GOD393240 GEB393240:GEH393240 FUF393240:FUL393240 FKJ393240:FKP393240 FAN393240:FAT393240 EQR393240:EQX393240 EGV393240:EHB393240 DWZ393240:DXF393240 DND393240:DNJ393240 DDH393240:DDN393240 CTL393240:CTR393240 CJP393240:CJV393240 BZT393240:BZZ393240 BPX393240:BQD393240 BGB393240:BGH393240 AWF393240:AWL393240 AMJ393240:AMP393240 ACN393240:ACT393240 SR393240:SX393240 IV393240:JB393240 WVH327704:WVN327704 WLL327704:WLR327704 WBP327704:WBV327704 VRT327704:VRZ327704 VHX327704:VID327704 UYB327704:UYH327704 UOF327704:UOL327704 UEJ327704:UEP327704 TUN327704:TUT327704 TKR327704:TKX327704 TAV327704:TBB327704 SQZ327704:SRF327704 SHD327704:SHJ327704 RXH327704:RXN327704 RNL327704:RNR327704 RDP327704:RDV327704 QTT327704:QTZ327704 QJX327704:QKD327704 QAB327704:QAH327704 PQF327704:PQL327704 PGJ327704:PGP327704 OWN327704:OWT327704 OMR327704:OMX327704 OCV327704:ODB327704 NSZ327704:NTF327704 NJD327704:NJJ327704 MZH327704:MZN327704 MPL327704:MPR327704 MFP327704:MFV327704 LVT327704:LVZ327704 LLX327704:LMD327704 LCB327704:LCH327704 KSF327704:KSL327704 KIJ327704:KIP327704 JYN327704:JYT327704 JOR327704:JOX327704 JEV327704:JFB327704 IUZ327704:IVF327704 ILD327704:ILJ327704 IBH327704:IBN327704 HRL327704:HRR327704 HHP327704:HHV327704 GXT327704:GXZ327704 GNX327704:GOD327704 GEB327704:GEH327704 FUF327704:FUL327704 FKJ327704:FKP327704 FAN327704:FAT327704 EQR327704:EQX327704 EGV327704:EHB327704 DWZ327704:DXF327704 DND327704:DNJ327704 DDH327704:DDN327704 CTL327704:CTR327704 CJP327704:CJV327704 BZT327704:BZZ327704 BPX327704:BQD327704 BGB327704:BGH327704 AWF327704:AWL327704 AMJ327704:AMP327704 ACN327704:ACT327704 SR327704:SX327704 IV327704:JB327704 WVH262168:WVN262168 WLL262168:WLR262168 WBP262168:WBV262168 VRT262168:VRZ262168 VHX262168:VID262168 UYB262168:UYH262168 UOF262168:UOL262168 UEJ262168:UEP262168 TUN262168:TUT262168 TKR262168:TKX262168 TAV262168:TBB262168 SQZ262168:SRF262168 SHD262168:SHJ262168 RXH262168:RXN262168 RNL262168:RNR262168 RDP262168:RDV262168 QTT262168:QTZ262168 QJX262168:QKD262168 QAB262168:QAH262168 PQF262168:PQL262168 PGJ262168:PGP262168 OWN262168:OWT262168 OMR262168:OMX262168 OCV262168:ODB262168 NSZ262168:NTF262168 NJD262168:NJJ262168 MZH262168:MZN262168 MPL262168:MPR262168 MFP262168:MFV262168 LVT262168:LVZ262168 LLX262168:LMD262168 LCB262168:LCH262168 KSF262168:KSL262168 KIJ262168:KIP262168 JYN262168:JYT262168 JOR262168:JOX262168 JEV262168:JFB262168 IUZ262168:IVF262168 ILD262168:ILJ262168 IBH262168:IBN262168 HRL262168:HRR262168 HHP262168:HHV262168 GXT262168:GXZ262168 GNX262168:GOD262168 GEB262168:GEH262168 FUF262168:FUL262168 FKJ262168:FKP262168 FAN262168:FAT262168 EQR262168:EQX262168 EGV262168:EHB262168 DWZ262168:DXF262168 DND262168:DNJ262168 DDH262168:DDN262168 CTL262168:CTR262168 CJP262168:CJV262168 BZT262168:BZZ262168 BPX262168:BQD262168 BGB262168:BGH262168 AWF262168:AWL262168 AMJ262168:AMP262168 ACN262168:ACT262168 SR262168:SX262168 IV262168:JB262168 WVH196632:WVN196632 WLL196632:WLR196632 WBP196632:WBV196632 VRT196632:VRZ196632 VHX196632:VID196632 UYB196632:UYH196632 UOF196632:UOL196632 UEJ196632:UEP196632 TUN196632:TUT196632 TKR196632:TKX196632 TAV196632:TBB196632 SQZ196632:SRF196632 SHD196632:SHJ196632 RXH196632:RXN196632 RNL196632:RNR196632 RDP196632:RDV196632 QTT196632:QTZ196632 QJX196632:QKD196632 QAB196632:QAH196632 PQF196632:PQL196632 PGJ196632:PGP196632 OWN196632:OWT196632 OMR196632:OMX196632 OCV196632:ODB196632 NSZ196632:NTF196632 NJD196632:NJJ196632 MZH196632:MZN196632 MPL196632:MPR196632 MFP196632:MFV196632 LVT196632:LVZ196632 LLX196632:LMD196632 LCB196632:LCH196632 KSF196632:KSL196632 KIJ196632:KIP196632 JYN196632:JYT196632 JOR196632:JOX196632 JEV196632:JFB196632 IUZ196632:IVF196632 ILD196632:ILJ196632 IBH196632:IBN196632 HRL196632:HRR196632 HHP196632:HHV196632 GXT196632:GXZ196632 GNX196632:GOD196632 GEB196632:GEH196632 FUF196632:FUL196632 FKJ196632:FKP196632 FAN196632:FAT196632 EQR196632:EQX196632 EGV196632:EHB196632 DWZ196632:DXF196632 DND196632:DNJ196632 DDH196632:DDN196632 CTL196632:CTR196632 CJP196632:CJV196632 BZT196632:BZZ196632 BPX196632:BQD196632 BGB196632:BGH196632 AWF196632:AWL196632 AMJ196632:AMP196632 ACN196632:ACT196632 SR196632:SX196632 IV196632:JB196632 WVH131096:WVN131096 WLL131096:WLR131096 WBP131096:WBV131096 VRT131096:VRZ131096 VHX131096:VID131096 UYB131096:UYH131096 UOF131096:UOL131096 UEJ131096:UEP131096 TUN131096:TUT131096 TKR131096:TKX131096 TAV131096:TBB131096 SQZ131096:SRF131096 SHD131096:SHJ131096 RXH131096:RXN131096 RNL131096:RNR131096 RDP131096:RDV131096 QTT131096:QTZ131096 QJX131096:QKD131096 QAB131096:QAH131096 PQF131096:PQL131096 PGJ131096:PGP131096 OWN131096:OWT131096 OMR131096:OMX131096 OCV131096:ODB131096 NSZ131096:NTF131096 NJD131096:NJJ131096 MZH131096:MZN131096 MPL131096:MPR131096 MFP131096:MFV131096 LVT131096:LVZ131096 LLX131096:LMD131096 LCB131096:LCH131096 KSF131096:KSL131096 KIJ131096:KIP131096 JYN131096:JYT131096 JOR131096:JOX131096 JEV131096:JFB131096 IUZ131096:IVF131096 ILD131096:ILJ131096 IBH131096:IBN131096 HRL131096:HRR131096 HHP131096:HHV131096 GXT131096:GXZ131096 GNX131096:GOD131096 GEB131096:GEH131096 FUF131096:FUL131096 FKJ131096:FKP131096 FAN131096:FAT131096 EQR131096:EQX131096 EGV131096:EHB131096 DWZ131096:DXF131096 DND131096:DNJ131096 DDH131096:DDN131096 CTL131096:CTR131096 CJP131096:CJV131096 BZT131096:BZZ131096 BPX131096:BQD131096 BGB131096:BGH131096 AWF131096:AWL131096 AMJ131096:AMP131096 ACN131096:ACT131096 SR131096:SX131096 IV131096:JB131096 WVH65560:WVN65560 WLL65560:WLR65560 WBP65560:WBV65560 VRT65560:VRZ65560 VHX65560:VID65560 UYB65560:UYH65560 UOF65560:UOL65560 UEJ65560:UEP65560 TUN65560:TUT65560 TKR65560:TKX65560 TAV65560:TBB65560 SQZ65560:SRF65560 SHD65560:SHJ65560 RXH65560:RXN65560 RNL65560:RNR65560 RDP65560:RDV65560 QTT65560:QTZ65560 QJX65560:QKD65560 QAB65560:QAH65560 PQF65560:PQL65560 PGJ65560:PGP65560 OWN65560:OWT65560 OMR65560:OMX65560 OCV65560:ODB65560 NSZ65560:NTF65560 NJD65560:NJJ65560 MZH65560:MZN65560 MPL65560:MPR65560 MFP65560:MFV65560 LVT65560:LVZ65560 LLX65560:LMD65560 LCB65560:LCH65560 KSF65560:KSL65560 KIJ65560:KIP65560 JYN65560:JYT65560 JOR65560:JOX65560 JEV65560:JFB65560 IUZ65560:IVF65560 ILD65560:ILJ65560 IBH65560:IBN65560 HRL65560:HRR65560 HHP65560:HHV65560 GXT65560:GXZ65560 GNX65560:GOD65560 GEB65560:GEH65560 FUF65560:FUL65560 FKJ65560:FKP65560 FAN65560:FAT65560 EQR65560:EQX65560 EGV65560:EHB65560 DWZ65560:DXF65560 DND65560:DNJ65560 DDH65560:DDN65560 CTL65560:CTR65560 CJP65560:CJV65560 BZT65560:BZZ65560 BPX65560:BQD65560 BGB65560:BGH65560 AWF65560:AWL65560 AMJ65560:AMP65560 ACN65560:ACT65560 SR65560:SX65560 IV65560:JB65560 WVG983044 WLK983044 WBO983044 VRS983044 VHW983044 UYA983044 UOE983044 UEI983044 TUM983044 TKQ983044 TAU983044 SQY983044 SHC983044 RXG983044 RNK983044 RDO983044 QTS983044 QJW983044 QAA983044 PQE983044 PGI983044 OWM983044 OMQ983044 OCU983044 NSY983044 NJC983044 MZG983044 MPK983044 MFO983044 LVS983044 LLW983044 LCA983044 KSE983044 KII983044 JYM983044 JOQ983044 JEU983044 IUY983044 ILC983044 IBG983044 HRK983044 HHO983044 GXS983044 GNW983044 GEA983044 FUE983044 FKI983044 FAM983044 EQQ983044 EGU983044 DWY983044 DNC983044 DDG983044 CTK983044 CJO983044 BZS983044 BPW983044 BGA983044 AWE983044 AMI983044 ACM983044 SQ983044 IU983044 WVG917508 WLK917508 WBO917508 VRS917508 VHW917508 UYA917508 UOE917508 UEI917508 TUM917508 TKQ917508 TAU917508 SQY917508 SHC917508 RXG917508 RNK917508 RDO917508 QTS917508 QJW917508 QAA917508 PQE917508 PGI917508 OWM917508 OMQ917508 OCU917508 NSY917508 NJC917508 MZG917508 MPK917508 MFO917508 LVS917508 LLW917508 LCA917508 KSE917508 KII917508 JYM917508 JOQ917508 JEU917508 IUY917508 ILC917508 IBG917508 HRK917508 HHO917508 GXS917508 GNW917508 GEA917508 FUE917508 FKI917508 FAM917508 EQQ917508 EGU917508 DWY917508 DNC917508 DDG917508 CTK917508 CJO917508 BZS917508 BPW917508 BGA917508 AWE917508 AMI917508 ACM917508 SQ917508 IU917508 WVG851972 WLK851972 WBO851972 VRS851972 VHW851972 UYA851972 UOE851972 UEI851972 TUM851972 TKQ851972 TAU851972 SQY851972 SHC851972 RXG851972 RNK851972 RDO851972 QTS851972 QJW851972 QAA851972 PQE851972 PGI851972 OWM851972 OMQ851972 OCU851972 NSY851972 NJC851972 MZG851972 MPK851972 MFO851972 LVS851972 LLW851972 LCA851972 KSE851972 KII851972 JYM851972 JOQ851972 JEU851972 IUY851972 ILC851972 IBG851972 HRK851972 HHO851972 GXS851972 GNW851972 GEA851972 FUE851972 FKI851972 FAM851972 EQQ851972 EGU851972 DWY851972 DNC851972 DDG851972 CTK851972 CJO851972 BZS851972 BPW851972 BGA851972 AWE851972 AMI851972 ACM851972 SQ851972 IU851972 WVG786436 WLK786436 WBO786436 VRS786436 VHW786436 UYA786436 UOE786436 UEI786436 TUM786436 TKQ786436 TAU786436 SQY786436 SHC786436 RXG786436 RNK786436 RDO786436 QTS786436 QJW786436 QAA786436 PQE786436 PGI786436 OWM786436 OMQ786436 OCU786436 NSY786436 NJC786436 MZG786436 MPK786436 MFO786436 LVS786436 LLW786436 LCA786436 KSE786436 KII786436 JYM786436 JOQ786436 JEU786436 IUY786436 ILC786436 IBG786436 HRK786436 HHO786436 GXS786436 GNW786436 GEA786436 FUE786436 FKI786436 FAM786436 EQQ786436 EGU786436 DWY786436 DNC786436 DDG786436 CTK786436 CJO786436 BZS786436 BPW786436 BGA786436 AWE786436 AMI786436 ACM786436 SQ786436 IU786436 WVG720900 WLK720900 WBO720900 VRS720900 VHW720900 UYA720900 UOE720900 UEI720900 TUM720900 TKQ720900 TAU720900 SQY720900 SHC720900 RXG720900 RNK720900 RDO720900 QTS720900 QJW720900 QAA720900 PQE720900 PGI720900 OWM720900 OMQ720900 OCU720900 NSY720900 NJC720900 MZG720900 MPK720900 MFO720900 LVS720900 LLW720900 LCA720900 KSE720900 KII720900 JYM720900 JOQ720900 JEU720900 IUY720900 ILC720900 IBG720900 HRK720900 HHO720900 GXS720900 GNW720900 GEA720900 FUE720900 FKI720900 FAM720900 EQQ720900 EGU720900 DWY720900 DNC720900 DDG720900 CTK720900 CJO720900 BZS720900 BPW720900 BGA720900 AWE720900 AMI720900 ACM720900 SQ720900 IU720900 WVG655364 WLK655364 WBO655364 VRS655364 VHW655364 UYA655364 UOE655364 UEI655364 TUM655364 TKQ655364 TAU655364 SQY655364 SHC655364 RXG655364 RNK655364 RDO655364 QTS655364 QJW655364 QAA655364 PQE655364 PGI655364 OWM655364 OMQ655364 OCU655364 NSY655364 NJC655364 MZG655364 MPK655364 MFO655364 LVS655364 LLW655364 LCA655364 KSE655364 KII655364 JYM655364 JOQ655364 JEU655364 IUY655364 ILC655364 IBG655364 HRK655364 HHO655364 GXS655364 GNW655364 GEA655364 FUE655364 FKI655364 FAM655364 EQQ655364 EGU655364 DWY655364 DNC655364 DDG655364 CTK655364 CJO655364 BZS655364 BPW655364 BGA655364 AWE655364 AMI655364 ACM655364 SQ655364 IU655364 WVG589828 WLK589828 WBO589828 VRS589828 VHW589828 UYA589828 UOE589828 UEI589828 TUM589828 TKQ589828 TAU589828 SQY589828 SHC589828 RXG589828 RNK589828 RDO589828 QTS589828 QJW589828 QAA589828 PQE589828 PGI589828 OWM589828 OMQ589828 OCU589828 NSY589828 NJC589828 MZG589828 MPK589828 MFO589828 LVS589828 LLW589828 LCA589828 KSE589828 KII589828 JYM589828 JOQ589828 JEU589828 IUY589828 ILC589828 IBG589828 HRK589828 HHO589828 GXS589828 GNW589828 GEA589828 FUE589828 FKI589828 FAM589828 EQQ589828 EGU589828 DWY589828 DNC589828 DDG589828 CTK589828 CJO589828 BZS589828 BPW589828 BGA589828 AWE589828 AMI589828 ACM589828 SQ589828 IU589828 WVG524292 WLK524292 WBO524292 VRS524292 VHW524292 UYA524292 UOE524292 UEI524292 TUM524292 TKQ524292 TAU524292 SQY524292 SHC524292 RXG524292 RNK524292 RDO524292 QTS524292 QJW524292 QAA524292 PQE524292 PGI524292 OWM524292 OMQ524292 OCU524292 NSY524292 NJC524292 MZG524292 MPK524292 MFO524292 LVS524292 LLW524292 LCA524292 KSE524292 KII524292 JYM524292 JOQ524292 JEU524292 IUY524292 ILC524292 IBG524292 HRK524292 HHO524292 GXS524292 GNW524292 GEA524292 FUE524292 FKI524292 FAM524292 EQQ524292 EGU524292 DWY524292 DNC524292 DDG524292 CTK524292 CJO524292 BZS524292 BPW524292 BGA524292 AWE524292 AMI524292 ACM524292 SQ524292 IU524292 WVG458756 WLK458756 WBO458756 VRS458756 VHW458756 UYA458756 UOE458756 UEI458756 TUM458756 TKQ458756 TAU458756 SQY458756 SHC458756 RXG458756 RNK458756 RDO458756 QTS458756 QJW458756 QAA458756 PQE458756 PGI458756 OWM458756 OMQ458756 OCU458756 NSY458756 NJC458756 MZG458756 MPK458756 MFO458756 LVS458756 LLW458756 LCA458756 KSE458756 KII458756 JYM458756 JOQ458756 JEU458756 IUY458756 ILC458756 IBG458756 HRK458756 HHO458756 GXS458756 GNW458756 GEA458756 FUE458756 FKI458756 FAM458756 EQQ458756 EGU458756 DWY458756 DNC458756 DDG458756 CTK458756 CJO458756 BZS458756 BPW458756 BGA458756 AWE458756 AMI458756 ACM458756 SQ458756 IU458756 WVG393220 WLK393220 WBO393220 VRS393220 VHW393220 UYA393220 UOE393220 UEI393220 TUM393220 TKQ393220 TAU393220 SQY393220 SHC393220 RXG393220 RNK393220 RDO393220 QTS393220 QJW393220 QAA393220 PQE393220 PGI393220 OWM393220 OMQ393220 OCU393220 NSY393220 NJC393220 MZG393220 MPK393220 MFO393220 LVS393220 LLW393220 LCA393220 KSE393220 KII393220 JYM393220 JOQ393220 JEU393220 IUY393220 ILC393220 IBG393220 HRK393220 HHO393220 GXS393220 GNW393220 GEA393220 FUE393220 FKI393220 FAM393220 EQQ393220 EGU393220 DWY393220 DNC393220 DDG393220 CTK393220 CJO393220 BZS393220 BPW393220 BGA393220 AWE393220 AMI393220 ACM393220 SQ393220 IU393220 WVG327684 WLK327684 WBO327684 VRS327684 VHW327684 UYA327684 UOE327684 UEI327684 TUM327684 TKQ327684 TAU327684 SQY327684 SHC327684 RXG327684 RNK327684 RDO327684 QTS327684 QJW327684 QAA327684 PQE327684 PGI327684 OWM327684 OMQ327684 OCU327684 NSY327684 NJC327684 MZG327684 MPK327684 MFO327684 LVS327684 LLW327684 LCA327684 KSE327684 KII327684 JYM327684 JOQ327684 JEU327684 IUY327684 ILC327684 IBG327684 HRK327684 HHO327684 GXS327684 GNW327684 GEA327684 FUE327684 FKI327684 FAM327684 EQQ327684 EGU327684 DWY327684 DNC327684 DDG327684 CTK327684 CJO327684 BZS327684 BPW327684 BGA327684 AWE327684 AMI327684 ACM327684 SQ327684 IU327684 WVG262148 WLK262148 WBO262148 VRS262148 VHW262148 UYA262148 UOE262148 UEI262148 TUM262148 TKQ262148 TAU262148 SQY262148 SHC262148 RXG262148 RNK262148 RDO262148 QTS262148 QJW262148 QAA262148 PQE262148 PGI262148 OWM262148 OMQ262148 OCU262148 NSY262148 NJC262148 MZG262148 MPK262148 MFO262148 LVS262148 LLW262148 LCA262148 KSE262148 KII262148 JYM262148 JOQ262148 JEU262148 IUY262148 ILC262148 IBG262148 HRK262148 HHO262148 GXS262148 GNW262148 GEA262148 FUE262148 FKI262148 FAM262148 EQQ262148 EGU262148 DWY262148 DNC262148 DDG262148 CTK262148 CJO262148 BZS262148 BPW262148 BGA262148 AWE262148 AMI262148 ACM262148 SQ262148 IU262148 WVG196612 WLK196612 WBO196612 VRS196612 VHW196612 UYA196612 UOE196612 UEI196612 TUM196612 TKQ196612 TAU196612 SQY196612 SHC196612 RXG196612 RNK196612 RDO196612 QTS196612 QJW196612 QAA196612 PQE196612 PGI196612 OWM196612 OMQ196612 OCU196612 NSY196612 NJC196612 MZG196612 MPK196612 MFO196612 LVS196612 LLW196612 LCA196612 KSE196612 KII196612 JYM196612 JOQ196612 JEU196612 IUY196612 ILC196612 IBG196612 HRK196612 HHO196612 GXS196612 GNW196612 GEA196612 FUE196612 FKI196612 FAM196612 EQQ196612 EGU196612 DWY196612 DNC196612 DDG196612 CTK196612 CJO196612 BZS196612 BPW196612 BGA196612 AWE196612 AMI196612 ACM196612 SQ196612 IU196612 WVG131076 WLK131076 WBO131076 VRS131076 VHW131076 UYA131076 UOE131076 UEI131076 TUM131076 TKQ131076 TAU131076 SQY131076 SHC131076 RXG131076 RNK131076 RDO131076 QTS131076 QJW131076 QAA131076 PQE131076 PGI131076 OWM131076 OMQ131076 OCU131076 NSY131076 NJC131076 MZG131076 MPK131076 MFO131076 LVS131076 LLW131076 LCA131076 KSE131076 KII131076 JYM131076 JOQ131076 JEU131076 IUY131076 ILC131076 IBG131076 HRK131076 HHO131076 GXS131076 GNW131076 GEA131076 FUE131076 FKI131076 FAM131076 EQQ131076 EGU131076 DWY131076 DNC131076 DDG131076 CTK131076 CJO131076 BZS131076 BPW131076 BGA131076 AWE131076 AMI131076 ACM131076 SQ131076 IU131076 WVG65540 WLK65540 WBO65540 VRS65540 VHW65540 UYA65540 UOE65540 UEI65540 TUM65540 TKQ65540 TAU65540 SQY65540 SHC65540 RXG65540 RNK65540 RDO65540 QTS65540 QJW65540 QAA65540 PQE65540 PGI65540 OWM65540 OMQ65540 OCU65540 NSY65540 NJC65540 MZG65540 MPK65540 MFO65540 LVS65540 LLW65540 LCA65540 KSE65540 KII65540 JYM65540 JOQ65540 JEU65540 IUY65540 ILC65540 IBG65540 HRK65540 HHO65540 GXS65540 GNW65540 GEA65540 FUE65540 FKI65540 FAM65540 EQQ65540 EGU65540 DWY65540 DNC65540 DDG65540 CTK65540 CJO65540 BZS65540 BPW65540 BGA65540 AWE65540 AMI65540 ACM65540 SQ65540 IU65540 WVH983066:WVN983066 WLL983066:WLR983066 WBP983066:WBV983066 VRT983066:VRZ983066 VHX983066:VID983066 UYB983066:UYH983066 UOF983066:UOL983066 UEJ983066:UEP983066 TUN983066:TUT983066 TKR983066:TKX983066 TAV983066:TBB983066 SQZ983066:SRF983066 SHD983066:SHJ983066 RXH983066:RXN983066 RNL983066:RNR983066 RDP983066:RDV983066 QTT983066:QTZ983066 QJX983066:QKD983066 QAB983066:QAH983066 PQF983066:PQL983066 PGJ983066:PGP983066 OWN983066:OWT983066 OMR983066:OMX983066 OCV983066:ODB983066 NSZ983066:NTF983066 NJD983066:NJJ983066 MZH983066:MZN983066 MPL983066:MPR983066 MFP983066:MFV983066 LVT983066:LVZ983066 LLX983066:LMD983066 LCB983066:LCH983066 KSF983066:KSL983066 KIJ983066:KIP983066 JYN983066:JYT983066 JOR983066:JOX983066 JEV983066:JFB983066 IUZ983066:IVF983066 ILD983066:ILJ983066 IBH983066:IBN983066 HRL983066:HRR983066 HHP983066:HHV983066 GXT983066:GXZ983066 GNX983066:GOD983066 GEB983066:GEH983066 FUF983066:FUL983066 FKJ983066:FKP983066 FAN983066:FAT983066 EQR983066:EQX983066 EGV983066:EHB983066 DWZ983066:DXF983066 DND983066:DNJ983066 DDH983066:DDN983066 CTL983066:CTR983066 CJP983066:CJV983066 BZT983066:BZZ983066 BPX983066:BQD983066 BGB983066:BGH983066 AWF983066:AWL983066 AMJ983066:AMP983066 ACN983066:ACT983066 SR983066:SX983066 IV983066:JB983066 WVH917530:WVN917530 WLL917530:WLR917530 WBP917530:WBV917530 VRT917530:VRZ917530 VHX917530:VID917530 UYB917530:UYH917530 UOF917530:UOL917530 UEJ917530:UEP917530 TUN917530:TUT917530 TKR917530:TKX917530 TAV917530:TBB917530 SQZ917530:SRF917530 SHD917530:SHJ917530 RXH917530:RXN917530 RNL917530:RNR917530 RDP917530:RDV917530 QTT917530:QTZ917530 QJX917530:QKD917530 QAB917530:QAH917530 PQF917530:PQL917530 PGJ917530:PGP917530 OWN917530:OWT917530 OMR917530:OMX917530 OCV917530:ODB917530 NSZ917530:NTF917530 NJD917530:NJJ917530 MZH917530:MZN917530 MPL917530:MPR917530 MFP917530:MFV917530 LVT917530:LVZ917530 LLX917530:LMD917530 LCB917530:LCH917530 KSF917530:KSL917530 KIJ917530:KIP917530 JYN917530:JYT917530 JOR917530:JOX917530 JEV917530:JFB917530 IUZ917530:IVF917530 ILD917530:ILJ917530 IBH917530:IBN917530 HRL917530:HRR917530 HHP917530:HHV917530 GXT917530:GXZ917530 GNX917530:GOD917530 GEB917530:GEH917530 FUF917530:FUL917530 FKJ917530:FKP917530 FAN917530:FAT917530 EQR917530:EQX917530 EGV917530:EHB917530 DWZ917530:DXF917530 DND917530:DNJ917530 DDH917530:DDN917530 CTL917530:CTR917530 CJP917530:CJV917530 BZT917530:BZZ917530 BPX917530:BQD917530 BGB917530:BGH917530 AWF917530:AWL917530 AMJ917530:AMP917530 ACN917530:ACT917530 SR917530:SX917530 IV917530:JB917530 WVH851994:WVN851994 WLL851994:WLR851994 WBP851994:WBV851994 VRT851994:VRZ851994 VHX851994:VID851994 UYB851994:UYH851994 UOF851994:UOL851994 UEJ851994:UEP851994 TUN851994:TUT851994 TKR851994:TKX851994 TAV851994:TBB851994 SQZ851994:SRF851994 SHD851994:SHJ851994 RXH851994:RXN851994 RNL851994:RNR851994 RDP851994:RDV851994 QTT851994:QTZ851994 QJX851994:QKD851994 QAB851994:QAH851994 PQF851994:PQL851994 PGJ851994:PGP851994 OWN851994:OWT851994 OMR851994:OMX851994 OCV851994:ODB851994 NSZ851994:NTF851994 NJD851994:NJJ851994 MZH851994:MZN851994 MPL851994:MPR851994 MFP851994:MFV851994 LVT851994:LVZ851994 LLX851994:LMD851994 LCB851994:LCH851994 KSF851994:KSL851994 KIJ851994:KIP851994 JYN851994:JYT851994 JOR851994:JOX851994 JEV851994:JFB851994 IUZ851994:IVF851994 ILD851994:ILJ851994 IBH851994:IBN851994 HRL851994:HRR851994 HHP851994:HHV851994 GXT851994:GXZ851994 GNX851994:GOD851994 GEB851994:GEH851994 FUF851994:FUL851994 FKJ851994:FKP851994 FAN851994:FAT851994 EQR851994:EQX851994 EGV851994:EHB851994 DWZ851994:DXF851994 DND851994:DNJ851994 DDH851994:DDN851994 CTL851994:CTR851994 CJP851994:CJV851994 BZT851994:BZZ851994 BPX851994:BQD851994 BGB851994:BGH851994 AWF851994:AWL851994 AMJ851994:AMP851994 ACN851994:ACT851994 SR851994:SX851994 IV851994:JB851994 WVH786458:WVN786458 WLL786458:WLR786458 WBP786458:WBV786458 VRT786458:VRZ786458 VHX786458:VID786458 UYB786458:UYH786458 UOF786458:UOL786458 UEJ786458:UEP786458 TUN786458:TUT786458 TKR786458:TKX786458 TAV786458:TBB786458 SQZ786458:SRF786458 SHD786458:SHJ786458 RXH786458:RXN786458 RNL786458:RNR786458 RDP786458:RDV786458 QTT786458:QTZ786458 QJX786458:QKD786458 QAB786458:QAH786458 PQF786458:PQL786458 PGJ786458:PGP786458 OWN786458:OWT786458 OMR786458:OMX786458 OCV786458:ODB786458 NSZ786458:NTF786458 NJD786458:NJJ786458 MZH786458:MZN786458 MPL786458:MPR786458 MFP786458:MFV786458 LVT786458:LVZ786458 LLX786458:LMD786458 LCB786458:LCH786458 KSF786458:KSL786458 KIJ786458:KIP786458 JYN786458:JYT786458 JOR786458:JOX786458 JEV786458:JFB786458 IUZ786458:IVF786458 ILD786458:ILJ786458 IBH786458:IBN786458 HRL786458:HRR786458 HHP786458:HHV786458 GXT786458:GXZ786458 GNX786458:GOD786458 GEB786458:GEH786458 FUF786458:FUL786458 FKJ786458:FKP786458 FAN786458:FAT786458 EQR786458:EQX786458 EGV786458:EHB786458 DWZ786458:DXF786458 DND786458:DNJ786458 DDH786458:DDN786458 CTL786458:CTR786458 CJP786458:CJV786458 BZT786458:BZZ786458 BPX786458:BQD786458 BGB786458:BGH786458 AWF786458:AWL786458 AMJ786458:AMP786458 ACN786458:ACT786458 SR786458:SX786458 IV786458:JB786458 WVH720922:WVN720922 WLL720922:WLR720922 WBP720922:WBV720922 VRT720922:VRZ720922 VHX720922:VID720922 UYB720922:UYH720922 UOF720922:UOL720922 UEJ720922:UEP720922 TUN720922:TUT720922 TKR720922:TKX720922 TAV720922:TBB720922 SQZ720922:SRF720922 SHD720922:SHJ720922 RXH720922:RXN720922 RNL720922:RNR720922 RDP720922:RDV720922 QTT720922:QTZ720922 QJX720922:QKD720922 QAB720922:QAH720922 PQF720922:PQL720922 PGJ720922:PGP720922 OWN720922:OWT720922 OMR720922:OMX720922 OCV720922:ODB720922 NSZ720922:NTF720922 NJD720922:NJJ720922 MZH720922:MZN720922 MPL720922:MPR720922 MFP720922:MFV720922 LVT720922:LVZ720922 LLX720922:LMD720922 LCB720922:LCH720922 KSF720922:KSL720922 KIJ720922:KIP720922 JYN720922:JYT720922 JOR720922:JOX720922 JEV720922:JFB720922 IUZ720922:IVF720922 ILD720922:ILJ720922 IBH720922:IBN720922 HRL720922:HRR720922 HHP720922:HHV720922 GXT720922:GXZ720922 GNX720922:GOD720922 GEB720922:GEH720922 FUF720922:FUL720922 FKJ720922:FKP720922 FAN720922:FAT720922 EQR720922:EQX720922 EGV720922:EHB720922 DWZ720922:DXF720922 DND720922:DNJ720922 DDH720922:DDN720922 CTL720922:CTR720922 CJP720922:CJV720922 BZT720922:BZZ720922 BPX720922:BQD720922 BGB720922:BGH720922 AWF720922:AWL720922 AMJ720922:AMP720922 ACN720922:ACT720922 SR720922:SX720922 IV720922:JB720922 WVH655386:WVN655386 WLL655386:WLR655386 WBP655386:WBV655386 VRT655386:VRZ655386 VHX655386:VID655386 UYB655386:UYH655386 UOF655386:UOL655386 UEJ655386:UEP655386 TUN655386:TUT655386 TKR655386:TKX655386 TAV655386:TBB655386 SQZ655386:SRF655386 SHD655386:SHJ655386 RXH655386:RXN655386 RNL655386:RNR655386 RDP655386:RDV655386 QTT655386:QTZ655386 QJX655386:QKD655386 QAB655386:QAH655386 PQF655386:PQL655386 PGJ655386:PGP655386 OWN655386:OWT655386 OMR655386:OMX655386 OCV655386:ODB655386 NSZ655386:NTF655386 NJD655386:NJJ655386 MZH655386:MZN655386 MPL655386:MPR655386 MFP655386:MFV655386 LVT655386:LVZ655386 LLX655386:LMD655386 LCB655386:LCH655386 KSF655386:KSL655386 KIJ655386:KIP655386 JYN655386:JYT655386 JOR655386:JOX655386 JEV655386:JFB655386 IUZ655386:IVF655386 ILD655386:ILJ655386 IBH655386:IBN655386 HRL655386:HRR655386 HHP655386:HHV655386 GXT655386:GXZ655386 GNX655386:GOD655386 GEB655386:GEH655386 FUF655386:FUL655386 FKJ655386:FKP655386 FAN655386:FAT655386 EQR655386:EQX655386 EGV655386:EHB655386 DWZ655386:DXF655386 DND655386:DNJ655386 DDH655386:DDN655386 CTL655386:CTR655386 CJP655386:CJV655386 BZT655386:BZZ655386 BPX655386:BQD655386 BGB655386:BGH655386 AWF655386:AWL655386 AMJ655386:AMP655386 ACN655386:ACT655386 SR655386:SX655386 IV655386:JB655386 WVH589850:WVN589850 WLL589850:WLR589850 WBP589850:WBV589850 VRT589850:VRZ589850 VHX589850:VID589850 UYB589850:UYH589850 UOF589850:UOL589850 UEJ589850:UEP589850 TUN589850:TUT589850 TKR589850:TKX589850 TAV589850:TBB589850 SQZ589850:SRF589850 SHD589850:SHJ589850 RXH589850:RXN589850 RNL589850:RNR589850 RDP589850:RDV589850 QTT589850:QTZ589850 QJX589850:QKD589850 QAB589850:QAH589850 PQF589850:PQL589850 PGJ589850:PGP589850 OWN589850:OWT589850 OMR589850:OMX589850 OCV589850:ODB589850 NSZ589850:NTF589850 NJD589850:NJJ589850 MZH589850:MZN589850 MPL589850:MPR589850 MFP589850:MFV589850 LVT589850:LVZ589850 LLX589850:LMD589850 LCB589850:LCH589850 KSF589850:KSL589850 KIJ589850:KIP589850 JYN589850:JYT589850 JOR589850:JOX589850 JEV589850:JFB589850 IUZ589850:IVF589850 ILD589850:ILJ589850 IBH589850:IBN589850 HRL589850:HRR589850 HHP589850:HHV589850 GXT589850:GXZ589850 GNX589850:GOD589850 GEB589850:GEH589850 FUF589850:FUL589850 FKJ589850:FKP589850 FAN589850:FAT589850 EQR589850:EQX589850 EGV589850:EHB589850 DWZ589850:DXF589850 DND589850:DNJ589850 DDH589850:DDN589850 CTL589850:CTR589850 CJP589850:CJV589850 BZT589850:BZZ589850 BPX589850:BQD589850 BGB589850:BGH589850 AWF589850:AWL589850 AMJ589850:AMP589850 ACN589850:ACT589850 SR589850:SX589850 IV589850:JB589850 WVH524314:WVN524314 WLL524314:WLR524314 WBP524314:WBV524314 VRT524314:VRZ524314 VHX524314:VID524314 UYB524314:UYH524314 UOF524314:UOL524314 UEJ524314:UEP524314 TUN524314:TUT524314 TKR524314:TKX524314 TAV524314:TBB524314 SQZ524314:SRF524314 SHD524314:SHJ524314 RXH524314:RXN524314 RNL524314:RNR524314 RDP524314:RDV524314 QTT524314:QTZ524314 QJX524314:QKD524314 QAB524314:QAH524314 PQF524314:PQL524314 PGJ524314:PGP524314 OWN524314:OWT524314 OMR524314:OMX524314 OCV524314:ODB524314 NSZ524314:NTF524314 NJD524314:NJJ524314 MZH524314:MZN524314 MPL524314:MPR524314 MFP524314:MFV524314 LVT524314:LVZ524314 LLX524314:LMD524314 LCB524314:LCH524314 KSF524314:KSL524314 KIJ524314:KIP524314 JYN524314:JYT524314 JOR524314:JOX524314 JEV524314:JFB524314 IUZ524314:IVF524314 ILD524314:ILJ524314 IBH524314:IBN524314 HRL524314:HRR524314 HHP524314:HHV524314 GXT524314:GXZ524314 GNX524314:GOD524314 GEB524314:GEH524314 FUF524314:FUL524314 FKJ524314:FKP524314 FAN524314:FAT524314 EQR524314:EQX524314 EGV524314:EHB524314 DWZ524314:DXF524314 DND524314:DNJ524314 DDH524314:DDN524314 CTL524314:CTR524314 CJP524314:CJV524314 BZT524314:BZZ524314 BPX524314:BQD524314 BGB524314:BGH524314 AWF524314:AWL524314 AMJ524314:AMP524314 ACN524314:ACT524314 SR524314:SX524314 IV524314:JB524314 WVH458778:WVN458778 WLL458778:WLR458778 WBP458778:WBV458778 VRT458778:VRZ458778 VHX458778:VID458778 UYB458778:UYH458778 UOF458778:UOL458778 UEJ458778:UEP458778 TUN458778:TUT458778 TKR458778:TKX458778 TAV458778:TBB458778 SQZ458778:SRF458778 SHD458778:SHJ458778 RXH458778:RXN458778 RNL458778:RNR458778 RDP458778:RDV458778 QTT458778:QTZ458778 QJX458778:QKD458778 QAB458778:QAH458778 PQF458778:PQL458778 PGJ458778:PGP458778 OWN458778:OWT458778 OMR458778:OMX458778 OCV458778:ODB458778 NSZ458778:NTF458778 NJD458778:NJJ458778 MZH458778:MZN458778 MPL458778:MPR458778 MFP458778:MFV458778 LVT458778:LVZ458778 LLX458778:LMD458778 LCB458778:LCH458778 KSF458778:KSL458778 KIJ458778:KIP458778 JYN458778:JYT458778 JOR458778:JOX458778 JEV458778:JFB458778 IUZ458778:IVF458778 ILD458778:ILJ458778 IBH458778:IBN458778 HRL458778:HRR458778 HHP458778:HHV458778 GXT458778:GXZ458778 GNX458778:GOD458778 GEB458778:GEH458778 FUF458778:FUL458778 FKJ458778:FKP458778 FAN458778:FAT458778 EQR458778:EQX458778 EGV458778:EHB458778 DWZ458778:DXF458778 DND458778:DNJ458778 DDH458778:DDN458778 CTL458778:CTR458778 CJP458778:CJV458778 BZT458778:BZZ458778 BPX458778:BQD458778 BGB458778:BGH458778 AWF458778:AWL458778 AMJ458778:AMP458778 ACN458778:ACT458778 SR458778:SX458778 IV458778:JB458778 WVH393242:WVN393242 WLL393242:WLR393242 WBP393242:WBV393242 VRT393242:VRZ393242 VHX393242:VID393242 UYB393242:UYH393242 UOF393242:UOL393242 UEJ393242:UEP393242 TUN393242:TUT393242 TKR393242:TKX393242 TAV393242:TBB393242 SQZ393242:SRF393242 SHD393242:SHJ393242 RXH393242:RXN393242 RNL393242:RNR393242 RDP393242:RDV393242 QTT393242:QTZ393242 QJX393242:QKD393242 QAB393242:QAH393242 PQF393242:PQL393242 PGJ393242:PGP393242 OWN393242:OWT393242 OMR393242:OMX393242 OCV393242:ODB393242 NSZ393242:NTF393242 NJD393242:NJJ393242 MZH393242:MZN393242 MPL393242:MPR393242 MFP393242:MFV393242 LVT393242:LVZ393242 LLX393242:LMD393242 LCB393242:LCH393242 KSF393242:KSL393242 KIJ393242:KIP393242 JYN393242:JYT393242 JOR393242:JOX393242 JEV393242:JFB393242 IUZ393242:IVF393242 ILD393242:ILJ393242 IBH393242:IBN393242 HRL393242:HRR393242 HHP393242:HHV393242 GXT393242:GXZ393242 GNX393242:GOD393242 GEB393242:GEH393242 FUF393242:FUL393242 FKJ393242:FKP393242 FAN393242:FAT393242 EQR393242:EQX393242 EGV393242:EHB393242 DWZ393242:DXF393242 DND393242:DNJ393242 DDH393242:DDN393242 CTL393242:CTR393242 CJP393242:CJV393242 BZT393242:BZZ393242 BPX393242:BQD393242 BGB393242:BGH393242 AWF393242:AWL393242 AMJ393242:AMP393242 ACN393242:ACT393242 SR393242:SX393242 IV393242:JB393242 WVH327706:WVN327706 WLL327706:WLR327706 WBP327706:WBV327706 VRT327706:VRZ327706 VHX327706:VID327706 UYB327706:UYH327706 UOF327706:UOL327706 UEJ327706:UEP327706 TUN327706:TUT327706 TKR327706:TKX327706 TAV327706:TBB327706 SQZ327706:SRF327706 SHD327706:SHJ327706 RXH327706:RXN327706 RNL327706:RNR327706 RDP327706:RDV327706 QTT327706:QTZ327706 QJX327706:QKD327706 QAB327706:QAH327706 PQF327706:PQL327706 PGJ327706:PGP327706 OWN327706:OWT327706 OMR327706:OMX327706 OCV327706:ODB327706 NSZ327706:NTF327706 NJD327706:NJJ327706 MZH327706:MZN327706 MPL327706:MPR327706 MFP327706:MFV327706 LVT327706:LVZ327706 LLX327706:LMD327706 LCB327706:LCH327706 KSF327706:KSL327706 KIJ327706:KIP327706 JYN327706:JYT327706 JOR327706:JOX327706 JEV327706:JFB327706 IUZ327706:IVF327706 ILD327706:ILJ327706 IBH327706:IBN327706 HRL327706:HRR327706 HHP327706:HHV327706 GXT327706:GXZ327706 GNX327706:GOD327706 GEB327706:GEH327706 FUF327706:FUL327706 FKJ327706:FKP327706 FAN327706:FAT327706 EQR327706:EQX327706 EGV327706:EHB327706 DWZ327706:DXF327706 DND327706:DNJ327706 DDH327706:DDN327706 CTL327706:CTR327706 CJP327706:CJV327706 BZT327706:BZZ327706 BPX327706:BQD327706 BGB327706:BGH327706 AWF327706:AWL327706 AMJ327706:AMP327706 ACN327706:ACT327706 SR327706:SX327706 IV327706:JB327706 WVH262170:WVN262170 WLL262170:WLR262170 WBP262170:WBV262170 VRT262170:VRZ262170 VHX262170:VID262170 UYB262170:UYH262170 UOF262170:UOL262170 UEJ262170:UEP262170 TUN262170:TUT262170 TKR262170:TKX262170 TAV262170:TBB262170 SQZ262170:SRF262170 SHD262170:SHJ262170 RXH262170:RXN262170 RNL262170:RNR262170 RDP262170:RDV262170 QTT262170:QTZ262170 QJX262170:QKD262170 QAB262170:QAH262170 PQF262170:PQL262170 PGJ262170:PGP262170 OWN262170:OWT262170 OMR262170:OMX262170 OCV262170:ODB262170 NSZ262170:NTF262170 NJD262170:NJJ262170 MZH262170:MZN262170 MPL262170:MPR262170 MFP262170:MFV262170 LVT262170:LVZ262170 LLX262170:LMD262170 LCB262170:LCH262170 KSF262170:KSL262170 KIJ262170:KIP262170 JYN262170:JYT262170 JOR262170:JOX262170 JEV262170:JFB262170 IUZ262170:IVF262170 ILD262170:ILJ262170 IBH262170:IBN262170 HRL262170:HRR262170 HHP262170:HHV262170 GXT262170:GXZ262170 GNX262170:GOD262170 GEB262170:GEH262170 FUF262170:FUL262170 FKJ262170:FKP262170 FAN262170:FAT262170 EQR262170:EQX262170 EGV262170:EHB262170 DWZ262170:DXF262170 DND262170:DNJ262170 DDH262170:DDN262170 CTL262170:CTR262170 CJP262170:CJV262170 BZT262170:BZZ262170 BPX262170:BQD262170 BGB262170:BGH262170 AWF262170:AWL262170 AMJ262170:AMP262170 ACN262170:ACT262170 SR262170:SX262170 IV262170:JB262170 WVH196634:WVN196634 WLL196634:WLR196634 WBP196634:WBV196634 VRT196634:VRZ196634 VHX196634:VID196634 UYB196634:UYH196634 UOF196634:UOL196634 UEJ196634:UEP196634 TUN196634:TUT196634 TKR196634:TKX196634 TAV196634:TBB196634 SQZ196634:SRF196634 SHD196634:SHJ196634 RXH196634:RXN196634 RNL196634:RNR196634 RDP196634:RDV196634 QTT196634:QTZ196634 QJX196634:QKD196634 QAB196634:QAH196634 PQF196634:PQL196634 PGJ196634:PGP196634 OWN196634:OWT196634 OMR196634:OMX196634 OCV196634:ODB196634 NSZ196634:NTF196634 NJD196634:NJJ196634 MZH196634:MZN196634 MPL196634:MPR196634 MFP196634:MFV196634 LVT196634:LVZ196634 LLX196634:LMD196634 LCB196634:LCH196634 KSF196634:KSL196634 KIJ196634:KIP196634 JYN196634:JYT196634 JOR196634:JOX196634 JEV196634:JFB196634 IUZ196634:IVF196634 ILD196634:ILJ196634 IBH196634:IBN196634 HRL196634:HRR196634 HHP196634:HHV196634 GXT196634:GXZ196634 GNX196634:GOD196634 GEB196634:GEH196634 FUF196634:FUL196634 FKJ196634:FKP196634 FAN196634:FAT196634 EQR196634:EQX196634 EGV196634:EHB196634 DWZ196634:DXF196634 DND196634:DNJ196634 DDH196634:DDN196634 CTL196634:CTR196634 CJP196634:CJV196634 BZT196634:BZZ196634 BPX196634:BQD196634 BGB196634:BGH196634 AWF196634:AWL196634 AMJ196634:AMP196634 ACN196634:ACT196634 SR196634:SX196634 IV196634:JB196634 WVH131098:WVN131098 WLL131098:WLR131098 WBP131098:WBV131098 VRT131098:VRZ131098 VHX131098:VID131098 UYB131098:UYH131098 UOF131098:UOL131098 UEJ131098:UEP131098 TUN131098:TUT131098 TKR131098:TKX131098 TAV131098:TBB131098 SQZ131098:SRF131098 SHD131098:SHJ131098 RXH131098:RXN131098 RNL131098:RNR131098 RDP131098:RDV131098 QTT131098:QTZ131098 QJX131098:QKD131098 QAB131098:QAH131098 PQF131098:PQL131098 PGJ131098:PGP131098 OWN131098:OWT131098 OMR131098:OMX131098 OCV131098:ODB131098 NSZ131098:NTF131098 NJD131098:NJJ131098 MZH131098:MZN131098 MPL131098:MPR131098 MFP131098:MFV131098 LVT131098:LVZ131098 LLX131098:LMD131098 LCB131098:LCH131098 KSF131098:KSL131098 KIJ131098:KIP131098 JYN131098:JYT131098 JOR131098:JOX131098 JEV131098:JFB131098 IUZ131098:IVF131098 ILD131098:ILJ131098 IBH131098:IBN131098 HRL131098:HRR131098 HHP131098:HHV131098 GXT131098:GXZ131098 GNX131098:GOD131098 GEB131098:GEH131098 FUF131098:FUL131098 FKJ131098:FKP131098 FAN131098:FAT131098 EQR131098:EQX131098 EGV131098:EHB131098 DWZ131098:DXF131098 DND131098:DNJ131098 DDH131098:DDN131098 CTL131098:CTR131098 CJP131098:CJV131098 BZT131098:BZZ131098 BPX131098:BQD131098 BGB131098:BGH131098 AWF131098:AWL131098 AMJ131098:AMP131098 ACN131098:ACT131098 SR131098:SX131098 IV131098:JB131098 WVH65562:WVN65562 WLL65562:WLR65562 WBP65562:WBV65562 VRT65562:VRZ65562 VHX65562:VID65562 UYB65562:UYH65562 UOF65562:UOL65562 UEJ65562:UEP65562 TUN65562:TUT65562 TKR65562:TKX65562 TAV65562:TBB65562 SQZ65562:SRF65562 SHD65562:SHJ65562 RXH65562:RXN65562 RNL65562:RNR65562 RDP65562:RDV65562 QTT65562:QTZ65562 QJX65562:QKD65562 QAB65562:QAH65562 PQF65562:PQL65562 PGJ65562:PGP65562 OWN65562:OWT65562 OMR65562:OMX65562 OCV65562:ODB65562 NSZ65562:NTF65562 NJD65562:NJJ65562 MZH65562:MZN65562 MPL65562:MPR65562 MFP65562:MFV65562 LVT65562:LVZ65562 LLX65562:LMD65562 LCB65562:LCH65562 KSF65562:KSL65562 KIJ65562:KIP65562 JYN65562:JYT65562 JOR65562:JOX65562 JEV65562:JFB65562 IUZ65562:IVF65562 ILD65562:ILJ65562 IBH65562:IBN65562 HRL65562:HRR65562 HHP65562:HHV65562 GXT65562:GXZ65562 GNX65562:GOD65562 GEB65562:GEH65562 FUF65562:FUL65562 FKJ65562:FKP65562 FAN65562:FAT65562 EQR65562:EQX65562 EGV65562:EHB65562 DWZ65562:DXF65562 DND65562:DNJ65562 DDH65562:DDN65562 CTL65562:CTR65562 CJP65562:CJV65562 BZT65562:BZZ65562 BPX65562:BQD65562 BGB65562:BGH65562 AWF65562:AWL65562 AMJ65562:AMP65562 ACN65562:ACT65562 SR65562:SX65562 IV65562:JB65562 IV65:JB65 SR65:SX65 ACN65:ACT65 AMJ65:AMP65 AWF65:AWL65 BGB65:BGH65 BPX65:BQD65 BZT65:BZZ65 CJP65:CJV65 CTL65:CTR65 DDH65:DDN65 DND65:DNJ65 DWZ65:DXF65 EGV65:EHB65 EQR65:EQX65 FAN65:FAT65 FKJ65:FKP65 FUF65:FUL65 GEB65:GEH65 GNX65:GOD65 GXT65:GXZ65 HHP65:HHV65 HRL65:HRR65 IBH65:IBN65 ILD65:ILJ65 IUZ65:IVF65 JEV65:JFB65 JOR65:JOX65 JYN65:JYT65 KIJ65:KIP65 KSF65:KSL65 LCB65:LCH65 LLX65:LMD65 LVT65:LVZ65 MFP65:MFV65 MPL65:MPR65 MZH65:MZN65 NJD65:NJJ65 NSZ65:NTF65 OCV65:ODB65 OMR65:OMX65 OWN65:OWT65 PGJ65:PGP65 PQF65:PQL65 QAB65:QAH65 QJX65:QKD65 QTT65:QTZ65 RDP65:RDV65 RNL65:RNR65 RXH65:RXN65 SHD65:SHJ65 SQZ65:SRF65 TAV65:TBB65 TKR65:TKX65 TUN65:TUT65 UEJ65:UEP65 UOF65:UOL65 UYB65:UYH65 VHX65:VID65 VRT65:VRZ65 WBP65:WBV65 WLL65:WLR65 WVH65:WVN65 C65562:F65562 C65:F65 C131098:F131098 C196634:F196634 C262170:F262170 C327706:F327706 C393242:F393242 C458778:F458778 C524314:F524314 C589850:F589850 C655386:F655386 C720922:F720922 C786458:F786458 C851994:F851994 C917530:F917530 C983066:F983066 B65540 B131076 B196612 B262148 B327684 B393220 B458756 B524292 B589828 B655364 B720900 B786436 B851972 B917508 B983044 C65560:F65560 C131096:F131096 C196632:F196632 C262168:F262168 C327704:F327704 C393240:F393240 C458776:F458776 C524312:F524312 C589848:F589848 C655384:F655384 C720920:F720920 C786456:F786456 C851992:F851992 C917528:F917528 C983064:F983064 C65599:F65599 C131135:F131135 C196671:F196671 C262207:F262207 C327743:F327743 C393279:F393279 C458815:F458815 C524351:F524351 C589887:F589887 C655423:F655423 C720959:F720959 C786495:F786495 C852031:F852031 C917567:F917567 C983103:F983103 C65564:F65564 C131100:F131100 C196636:F196636 C262172:F262172 C327708:F327708 C393244:F393244 C458780:F458780 C524316:F524316 C589852:F589852 C655388:F655388 C720924:F720924 C786460:F786460 C851996:F851996 C917532:F917532 C983068:F983068 B65567 B131103 B196639 B262175 B327711 B393247 B458783 B524319 B589855 B655391 B720927 B786463 B851999 B917535 B983071 C65590:F65590 C131126:F131126 C196662:F196662 C262198:F262198 C327734:F327734 C393270:F393270 C458806:F458806 C524342:F524342 C589878:F589878 C655414:F655414 C720950:F720950 C786486:F786486 C852022:F852022 C917558:F917558 C983094:F983094">
      <formula1>0</formula1>
    </dataValidation>
    <dataValidation type="list" allowBlank="1" showInputMessage="1" showErrorMessage="1" error="Positive whole numbers only permitted &amp; cannot exceed number of similar units on site" sqref="WVH983063:WVI983063 IV25:IW25 SR25:SS25 ACN25:ACO25 AMJ25:AMK25 AWF25:AWG25 BGB25:BGC25 BPX25:BPY25 BZT25:BZU25 CJP25:CJQ25 CTL25:CTM25 DDH25:DDI25 DND25:DNE25 DWZ25:DXA25 EGV25:EGW25 EQR25:EQS25 FAN25:FAO25 FKJ25:FKK25 FUF25:FUG25 GEB25:GEC25 GNX25:GNY25 GXT25:GXU25 HHP25:HHQ25 HRL25:HRM25 IBH25:IBI25 ILD25:ILE25 IUZ25:IVA25 JEV25:JEW25 JOR25:JOS25 JYN25:JYO25 KIJ25:KIK25 KSF25:KSG25 LCB25:LCC25 LLX25:LLY25 LVT25:LVU25 MFP25:MFQ25 MPL25:MPM25 MZH25:MZI25 NJD25:NJE25 NSZ25:NTA25 OCV25:OCW25 OMR25:OMS25 OWN25:OWO25 PGJ25:PGK25 PQF25:PQG25 QAB25:QAC25 QJX25:QJY25 QTT25:QTU25 RDP25:RDQ25 RNL25:RNM25 RXH25:RXI25 SHD25:SHE25 SQZ25:SRA25 TAV25:TAW25 TKR25:TKS25 TUN25:TUO25 UEJ25:UEK25 UOF25:UOG25 UYB25:UYC25 VHX25:VHY25 VRT25:VRU25 WBP25:WBQ25 WLL25:WLM25 WVH25:WVI25 WLL983063:WLM983063 WBP983063:WBQ983063 VRT983063:VRU983063 VHX983063:VHY983063 UYB983063:UYC983063 UOF983063:UOG983063 UEJ983063:UEK983063 TUN983063:TUO983063 TKR983063:TKS983063 TAV983063:TAW983063 SQZ983063:SRA983063 SHD983063:SHE983063 RXH983063:RXI983063 RNL983063:RNM983063 RDP983063:RDQ983063 QTT983063:QTU983063 QJX983063:QJY983063 QAB983063:QAC983063 PQF983063:PQG983063 PGJ983063:PGK983063 OWN983063:OWO983063 OMR983063:OMS983063 OCV983063:OCW983063 NSZ983063:NTA983063 NJD983063:NJE983063 MZH983063:MZI983063 MPL983063:MPM983063 MFP983063:MFQ983063 LVT983063:LVU983063 LLX983063:LLY983063 LCB983063:LCC983063 KSF983063:KSG983063 KIJ983063:KIK983063 JYN983063:JYO983063 JOR983063:JOS983063 JEV983063:JEW983063 IUZ983063:IVA983063 ILD983063:ILE983063 IBH983063:IBI983063 HRL983063:HRM983063 HHP983063:HHQ983063 GXT983063:GXU983063 GNX983063:GNY983063 GEB983063:GEC983063 FUF983063:FUG983063 FKJ983063:FKK983063 FAN983063:FAO983063 EQR983063:EQS983063 EGV983063:EGW983063 DWZ983063:DXA983063 DND983063:DNE983063 DDH983063:DDI983063 CTL983063:CTM983063 CJP983063:CJQ983063 BZT983063:BZU983063 BPX983063:BPY983063 BGB983063:BGC983063 AWF983063:AWG983063 AMJ983063:AMK983063 ACN983063:ACO983063 SR983063:SS983063 IV983063:IW983063 WVH917527:WVI917527 WLL917527:WLM917527 WBP917527:WBQ917527 VRT917527:VRU917527 VHX917527:VHY917527 UYB917527:UYC917527 UOF917527:UOG917527 UEJ917527:UEK917527 TUN917527:TUO917527 TKR917527:TKS917527 TAV917527:TAW917527 SQZ917527:SRA917527 SHD917527:SHE917527 RXH917527:RXI917527 RNL917527:RNM917527 RDP917527:RDQ917527 QTT917527:QTU917527 QJX917527:QJY917527 QAB917527:QAC917527 PQF917527:PQG917527 PGJ917527:PGK917527 OWN917527:OWO917527 OMR917527:OMS917527 OCV917527:OCW917527 NSZ917527:NTA917527 NJD917527:NJE917527 MZH917527:MZI917527 MPL917527:MPM917527 MFP917527:MFQ917527 LVT917527:LVU917527 LLX917527:LLY917527 LCB917527:LCC917527 KSF917527:KSG917527 KIJ917527:KIK917527 JYN917527:JYO917527 JOR917527:JOS917527 JEV917527:JEW917527 IUZ917527:IVA917527 ILD917527:ILE917527 IBH917527:IBI917527 HRL917527:HRM917527 HHP917527:HHQ917527 GXT917527:GXU917527 GNX917527:GNY917527 GEB917527:GEC917527 FUF917527:FUG917527 FKJ917527:FKK917527 FAN917527:FAO917527 EQR917527:EQS917527 EGV917527:EGW917527 DWZ917527:DXA917527 DND917527:DNE917527 DDH917527:DDI917527 CTL917527:CTM917527 CJP917527:CJQ917527 BZT917527:BZU917527 BPX917527:BPY917527 BGB917527:BGC917527 AWF917527:AWG917527 AMJ917527:AMK917527 ACN917527:ACO917527 SR917527:SS917527 IV917527:IW917527 WVH851991:WVI851991 WLL851991:WLM851991 WBP851991:WBQ851991 VRT851991:VRU851991 VHX851991:VHY851991 UYB851991:UYC851991 UOF851991:UOG851991 UEJ851991:UEK851991 TUN851991:TUO851991 TKR851991:TKS851991 TAV851991:TAW851991 SQZ851991:SRA851991 SHD851991:SHE851991 RXH851991:RXI851991 RNL851991:RNM851991 RDP851991:RDQ851991 QTT851991:QTU851991 QJX851991:QJY851991 QAB851991:QAC851991 PQF851991:PQG851991 PGJ851991:PGK851991 OWN851991:OWO851991 OMR851991:OMS851991 OCV851991:OCW851991 NSZ851991:NTA851991 NJD851991:NJE851991 MZH851991:MZI851991 MPL851991:MPM851991 MFP851991:MFQ851991 LVT851991:LVU851991 LLX851991:LLY851991 LCB851991:LCC851991 KSF851991:KSG851991 KIJ851991:KIK851991 JYN851991:JYO851991 JOR851991:JOS851991 JEV851991:JEW851991 IUZ851991:IVA851991 ILD851991:ILE851991 IBH851991:IBI851991 HRL851991:HRM851991 HHP851991:HHQ851991 GXT851991:GXU851991 GNX851991:GNY851991 GEB851991:GEC851991 FUF851991:FUG851991 FKJ851991:FKK851991 FAN851991:FAO851991 EQR851991:EQS851991 EGV851991:EGW851991 DWZ851991:DXA851991 DND851991:DNE851991 DDH851991:DDI851991 CTL851991:CTM851991 CJP851991:CJQ851991 BZT851991:BZU851991 BPX851991:BPY851991 BGB851991:BGC851991 AWF851991:AWG851991 AMJ851991:AMK851991 ACN851991:ACO851991 SR851991:SS851991 IV851991:IW851991 WVH786455:WVI786455 WLL786455:WLM786455 WBP786455:WBQ786455 VRT786455:VRU786455 VHX786455:VHY786455 UYB786455:UYC786455 UOF786455:UOG786455 UEJ786455:UEK786455 TUN786455:TUO786455 TKR786455:TKS786455 TAV786455:TAW786455 SQZ786455:SRA786455 SHD786455:SHE786455 RXH786455:RXI786455 RNL786455:RNM786455 RDP786455:RDQ786455 QTT786455:QTU786455 QJX786455:QJY786455 QAB786455:QAC786455 PQF786455:PQG786455 PGJ786455:PGK786455 OWN786455:OWO786455 OMR786455:OMS786455 OCV786455:OCW786455 NSZ786455:NTA786455 NJD786455:NJE786455 MZH786455:MZI786455 MPL786455:MPM786455 MFP786455:MFQ786455 LVT786455:LVU786455 LLX786455:LLY786455 LCB786455:LCC786455 KSF786455:KSG786455 KIJ786455:KIK786455 JYN786455:JYO786455 JOR786455:JOS786455 JEV786455:JEW786455 IUZ786455:IVA786455 ILD786455:ILE786455 IBH786455:IBI786455 HRL786455:HRM786455 HHP786455:HHQ786455 GXT786455:GXU786455 GNX786455:GNY786455 GEB786455:GEC786455 FUF786455:FUG786455 FKJ786455:FKK786455 FAN786455:FAO786455 EQR786455:EQS786455 EGV786455:EGW786455 DWZ786455:DXA786455 DND786455:DNE786455 DDH786455:DDI786455 CTL786455:CTM786455 CJP786455:CJQ786455 BZT786455:BZU786455 BPX786455:BPY786455 BGB786455:BGC786455 AWF786455:AWG786455 AMJ786455:AMK786455 ACN786455:ACO786455 SR786455:SS786455 IV786455:IW786455 WVH720919:WVI720919 WLL720919:WLM720919 WBP720919:WBQ720919 VRT720919:VRU720919 VHX720919:VHY720919 UYB720919:UYC720919 UOF720919:UOG720919 UEJ720919:UEK720919 TUN720919:TUO720919 TKR720919:TKS720919 TAV720919:TAW720919 SQZ720919:SRA720919 SHD720919:SHE720919 RXH720919:RXI720919 RNL720919:RNM720919 RDP720919:RDQ720919 QTT720919:QTU720919 QJX720919:QJY720919 QAB720919:QAC720919 PQF720919:PQG720919 PGJ720919:PGK720919 OWN720919:OWO720919 OMR720919:OMS720919 OCV720919:OCW720919 NSZ720919:NTA720919 NJD720919:NJE720919 MZH720919:MZI720919 MPL720919:MPM720919 MFP720919:MFQ720919 LVT720919:LVU720919 LLX720919:LLY720919 LCB720919:LCC720919 KSF720919:KSG720919 KIJ720919:KIK720919 JYN720919:JYO720919 JOR720919:JOS720919 JEV720919:JEW720919 IUZ720919:IVA720919 ILD720919:ILE720919 IBH720919:IBI720919 HRL720919:HRM720919 HHP720919:HHQ720919 GXT720919:GXU720919 GNX720919:GNY720919 GEB720919:GEC720919 FUF720919:FUG720919 FKJ720919:FKK720919 FAN720919:FAO720919 EQR720919:EQS720919 EGV720919:EGW720919 DWZ720919:DXA720919 DND720919:DNE720919 DDH720919:DDI720919 CTL720919:CTM720919 CJP720919:CJQ720919 BZT720919:BZU720919 BPX720919:BPY720919 BGB720919:BGC720919 AWF720919:AWG720919 AMJ720919:AMK720919 ACN720919:ACO720919 SR720919:SS720919 IV720919:IW720919 WVH655383:WVI655383 WLL655383:WLM655383 WBP655383:WBQ655383 VRT655383:VRU655383 VHX655383:VHY655383 UYB655383:UYC655383 UOF655383:UOG655383 UEJ655383:UEK655383 TUN655383:TUO655383 TKR655383:TKS655383 TAV655383:TAW655383 SQZ655383:SRA655383 SHD655383:SHE655383 RXH655383:RXI655383 RNL655383:RNM655383 RDP655383:RDQ655383 QTT655383:QTU655383 QJX655383:QJY655383 QAB655383:QAC655383 PQF655383:PQG655383 PGJ655383:PGK655383 OWN655383:OWO655383 OMR655383:OMS655383 OCV655383:OCW655383 NSZ655383:NTA655383 NJD655383:NJE655383 MZH655383:MZI655383 MPL655383:MPM655383 MFP655383:MFQ655383 LVT655383:LVU655383 LLX655383:LLY655383 LCB655383:LCC655383 KSF655383:KSG655383 KIJ655383:KIK655383 JYN655383:JYO655383 JOR655383:JOS655383 JEV655383:JEW655383 IUZ655383:IVA655383 ILD655383:ILE655383 IBH655383:IBI655383 HRL655383:HRM655383 HHP655383:HHQ655383 GXT655383:GXU655383 GNX655383:GNY655383 GEB655383:GEC655383 FUF655383:FUG655383 FKJ655383:FKK655383 FAN655383:FAO655383 EQR655383:EQS655383 EGV655383:EGW655383 DWZ655383:DXA655383 DND655383:DNE655383 DDH655383:DDI655383 CTL655383:CTM655383 CJP655383:CJQ655383 BZT655383:BZU655383 BPX655383:BPY655383 BGB655383:BGC655383 AWF655383:AWG655383 AMJ655383:AMK655383 ACN655383:ACO655383 SR655383:SS655383 IV655383:IW655383 WVH589847:WVI589847 WLL589847:WLM589847 WBP589847:WBQ589847 VRT589847:VRU589847 VHX589847:VHY589847 UYB589847:UYC589847 UOF589847:UOG589847 UEJ589847:UEK589847 TUN589847:TUO589847 TKR589847:TKS589847 TAV589847:TAW589847 SQZ589847:SRA589847 SHD589847:SHE589847 RXH589847:RXI589847 RNL589847:RNM589847 RDP589847:RDQ589847 QTT589847:QTU589847 QJX589847:QJY589847 QAB589847:QAC589847 PQF589847:PQG589847 PGJ589847:PGK589847 OWN589847:OWO589847 OMR589847:OMS589847 OCV589847:OCW589847 NSZ589847:NTA589847 NJD589847:NJE589847 MZH589847:MZI589847 MPL589847:MPM589847 MFP589847:MFQ589847 LVT589847:LVU589847 LLX589847:LLY589847 LCB589847:LCC589847 KSF589847:KSG589847 KIJ589847:KIK589847 JYN589847:JYO589847 JOR589847:JOS589847 JEV589847:JEW589847 IUZ589847:IVA589847 ILD589847:ILE589847 IBH589847:IBI589847 HRL589847:HRM589847 HHP589847:HHQ589847 GXT589847:GXU589847 GNX589847:GNY589847 GEB589847:GEC589847 FUF589847:FUG589847 FKJ589847:FKK589847 FAN589847:FAO589847 EQR589847:EQS589847 EGV589847:EGW589847 DWZ589847:DXA589847 DND589847:DNE589847 DDH589847:DDI589847 CTL589847:CTM589847 CJP589847:CJQ589847 BZT589847:BZU589847 BPX589847:BPY589847 BGB589847:BGC589847 AWF589847:AWG589847 AMJ589847:AMK589847 ACN589847:ACO589847 SR589847:SS589847 IV589847:IW589847 WVH524311:WVI524311 WLL524311:WLM524311 WBP524311:WBQ524311 VRT524311:VRU524311 VHX524311:VHY524311 UYB524311:UYC524311 UOF524311:UOG524311 UEJ524311:UEK524311 TUN524311:TUO524311 TKR524311:TKS524311 TAV524311:TAW524311 SQZ524311:SRA524311 SHD524311:SHE524311 RXH524311:RXI524311 RNL524311:RNM524311 RDP524311:RDQ524311 QTT524311:QTU524311 QJX524311:QJY524311 QAB524311:QAC524311 PQF524311:PQG524311 PGJ524311:PGK524311 OWN524311:OWO524311 OMR524311:OMS524311 OCV524311:OCW524311 NSZ524311:NTA524311 NJD524311:NJE524311 MZH524311:MZI524311 MPL524311:MPM524311 MFP524311:MFQ524311 LVT524311:LVU524311 LLX524311:LLY524311 LCB524311:LCC524311 KSF524311:KSG524311 KIJ524311:KIK524311 JYN524311:JYO524311 JOR524311:JOS524311 JEV524311:JEW524311 IUZ524311:IVA524311 ILD524311:ILE524311 IBH524311:IBI524311 HRL524311:HRM524311 HHP524311:HHQ524311 GXT524311:GXU524311 GNX524311:GNY524311 GEB524311:GEC524311 FUF524311:FUG524311 FKJ524311:FKK524311 FAN524311:FAO524311 EQR524311:EQS524311 EGV524311:EGW524311 DWZ524311:DXA524311 DND524311:DNE524311 DDH524311:DDI524311 CTL524311:CTM524311 CJP524311:CJQ524311 BZT524311:BZU524311 BPX524311:BPY524311 BGB524311:BGC524311 AWF524311:AWG524311 AMJ524311:AMK524311 ACN524311:ACO524311 SR524311:SS524311 IV524311:IW524311 WVH458775:WVI458775 WLL458775:WLM458775 WBP458775:WBQ458775 VRT458775:VRU458775 VHX458775:VHY458775 UYB458775:UYC458775 UOF458775:UOG458775 UEJ458775:UEK458775 TUN458775:TUO458775 TKR458775:TKS458775 TAV458775:TAW458775 SQZ458775:SRA458775 SHD458775:SHE458775 RXH458775:RXI458775 RNL458775:RNM458775 RDP458775:RDQ458775 QTT458775:QTU458775 QJX458775:QJY458775 QAB458775:QAC458775 PQF458775:PQG458775 PGJ458775:PGK458775 OWN458775:OWO458775 OMR458775:OMS458775 OCV458775:OCW458775 NSZ458775:NTA458775 NJD458775:NJE458775 MZH458775:MZI458775 MPL458775:MPM458775 MFP458775:MFQ458775 LVT458775:LVU458775 LLX458775:LLY458775 LCB458775:LCC458775 KSF458775:KSG458775 KIJ458775:KIK458775 JYN458775:JYO458775 JOR458775:JOS458775 JEV458775:JEW458775 IUZ458775:IVA458775 ILD458775:ILE458775 IBH458775:IBI458775 HRL458775:HRM458775 HHP458775:HHQ458775 GXT458775:GXU458775 GNX458775:GNY458775 GEB458775:GEC458775 FUF458775:FUG458775 FKJ458775:FKK458775 FAN458775:FAO458775 EQR458775:EQS458775 EGV458775:EGW458775 DWZ458775:DXA458775 DND458775:DNE458775 DDH458775:DDI458775 CTL458775:CTM458775 CJP458775:CJQ458775 BZT458775:BZU458775 BPX458775:BPY458775 BGB458775:BGC458775 AWF458775:AWG458775 AMJ458775:AMK458775 ACN458775:ACO458775 SR458775:SS458775 IV458775:IW458775 WVH393239:WVI393239 WLL393239:WLM393239 WBP393239:WBQ393239 VRT393239:VRU393239 VHX393239:VHY393239 UYB393239:UYC393239 UOF393239:UOG393239 UEJ393239:UEK393239 TUN393239:TUO393239 TKR393239:TKS393239 TAV393239:TAW393239 SQZ393239:SRA393239 SHD393239:SHE393239 RXH393239:RXI393239 RNL393239:RNM393239 RDP393239:RDQ393239 QTT393239:QTU393239 QJX393239:QJY393239 QAB393239:QAC393239 PQF393239:PQG393239 PGJ393239:PGK393239 OWN393239:OWO393239 OMR393239:OMS393239 OCV393239:OCW393239 NSZ393239:NTA393239 NJD393239:NJE393239 MZH393239:MZI393239 MPL393239:MPM393239 MFP393239:MFQ393239 LVT393239:LVU393239 LLX393239:LLY393239 LCB393239:LCC393239 KSF393239:KSG393239 KIJ393239:KIK393239 JYN393239:JYO393239 JOR393239:JOS393239 JEV393239:JEW393239 IUZ393239:IVA393239 ILD393239:ILE393239 IBH393239:IBI393239 HRL393239:HRM393239 HHP393239:HHQ393239 GXT393239:GXU393239 GNX393239:GNY393239 GEB393239:GEC393239 FUF393239:FUG393239 FKJ393239:FKK393239 FAN393239:FAO393239 EQR393239:EQS393239 EGV393239:EGW393239 DWZ393239:DXA393239 DND393239:DNE393239 DDH393239:DDI393239 CTL393239:CTM393239 CJP393239:CJQ393239 BZT393239:BZU393239 BPX393239:BPY393239 BGB393239:BGC393239 AWF393239:AWG393239 AMJ393239:AMK393239 ACN393239:ACO393239 SR393239:SS393239 IV393239:IW393239 WVH327703:WVI327703 WLL327703:WLM327703 WBP327703:WBQ327703 VRT327703:VRU327703 VHX327703:VHY327703 UYB327703:UYC327703 UOF327703:UOG327703 UEJ327703:UEK327703 TUN327703:TUO327703 TKR327703:TKS327703 TAV327703:TAW327703 SQZ327703:SRA327703 SHD327703:SHE327703 RXH327703:RXI327703 RNL327703:RNM327703 RDP327703:RDQ327703 QTT327703:QTU327703 QJX327703:QJY327703 QAB327703:QAC327703 PQF327703:PQG327703 PGJ327703:PGK327703 OWN327703:OWO327703 OMR327703:OMS327703 OCV327703:OCW327703 NSZ327703:NTA327703 NJD327703:NJE327703 MZH327703:MZI327703 MPL327703:MPM327703 MFP327703:MFQ327703 LVT327703:LVU327703 LLX327703:LLY327703 LCB327703:LCC327703 KSF327703:KSG327703 KIJ327703:KIK327703 JYN327703:JYO327703 JOR327703:JOS327703 JEV327703:JEW327703 IUZ327703:IVA327703 ILD327703:ILE327703 IBH327703:IBI327703 HRL327703:HRM327703 HHP327703:HHQ327703 GXT327703:GXU327703 GNX327703:GNY327703 GEB327703:GEC327703 FUF327703:FUG327703 FKJ327703:FKK327703 FAN327703:FAO327703 EQR327703:EQS327703 EGV327703:EGW327703 DWZ327703:DXA327703 DND327703:DNE327703 DDH327703:DDI327703 CTL327703:CTM327703 CJP327703:CJQ327703 BZT327703:BZU327703 BPX327703:BPY327703 BGB327703:BGC327703 AWF327703:AWG327703 AMJ327703:AMK327703 ACN327703:ACO327703 SR327703:SS327703 IV327703:IW327703 WVH262167:WVI262167 WLL262167:WLM262167 WBP262167:WBQ262167 VRT262167:VRU262167 VHX262167:VHY262167 UYB262167:UYC262167 UOF262167:UOG262167 UEJ262167:UEK262167 TUN262167:TUO262167 TKR262167:TKS262167 TAV262167:TAW262167 SQZ262167:SRA262167 SHD262167:SHE262167 RXH262167:RXI262167 RNL262167:RNM262167 RDP262167:RDQ262167 QTT262167:QTU262167 QJX262167:QJY262167 QAB262167:QAC262167 PQF262167:PQG262167 PGJ262167:PGK262167 OWN262167:OWO262167 OMR262167:OMS262167 OCV262167:OCW262167 NSZ262167:NTA262167 NJD262167:NJE262167 MZH262167:MZI262167 MPL262167:MPM262167 MFP262167:MFQ262167 LVT262167:LVU262167 LLX262167:LLY262167 LCB262167:LCC262167 KSF262167:KSG262167 KIJ262167:KIK262167 JYN262167:JYO262167 JOR262167:JOS262167 JEV262167:JEW262167 IUZ262167:IVA262167 ILD262167:ILE262167 IBH262167:IBI262167 HRL262167:HRM262167 HHP262167:HHQ262167 GXT262167:GXU262167 GNX262167:GNY262167 GEB262167:GEC262167 FUF262167:FUG262167 FKJ262167:FKK262167 FAN262167:FAO262167 EQR262167:EQS262167 EGV262167:EGW262167 DWZ262167:DXA262167 DND262167:DNE262167 DDH262167:DDI262167 CTL262167:CTM262167 CJP262167:CJQ262167 BZT262167:BZU262167 BPX262167:BPY262167 BGB262167:BGC262167 AWF262167:AWG262167 AMJ262167:AMK262167 ACN262167:ACO262167 SR262167:SS262167 IV262167:IW262167 WVH196631:WVI196631 WLL196631:WLM196631 WBP196631:WBQ196631 VRT196631:VRU196631 VHX196631:VHY196631 UYB196631:UYC196631 UOF196631:UOG196631 UEJ196631:UEK196631 TUN196631:TUO196631 TKR196631:TKS196631 TAV196631:TAW196631 SQZ196631:SRA196631 SHD196631:SHE196631 RXH196631:RXI196631 RNL196631:RNM196631 RDP196631:RDQ196631 QTT196631:QTU196631 QJX196631:QJY196631 QAB196631:QAC196631 PQF196631:PQG196631 PGJ196631:PGK196631 OWN196631:OWO196631 OMR196631:OMS196631 OCV196631:OCW196631 NSZ196631:NTA196631 NJD196631:NJE196631 MZH196631:MZI196631 MPL196631:MPM196631 MFP196631:MFQ196631 LVT196631:LVU196631 LLX196631:LLY196631 LCB196631:LCC196631 KSF196631:KSG196631 KIJ196631:KIK196631 JYN196631:JYO196631 JOR196631:JOS196631 JEV196631:JEW196631 IUZ196631:IVA196631 ILD196631:ILE196631 IBH196631:IBI196631 HRL196631:HRM196631 HHP196631:HHQ196631 GXT196631:GXU196631 GNX196631:GNY196631 GEB196631:GEC196631 FUF196631:FUG196631 FKJ196631:FKK196631 FAN196631:FAO196631 EQR196631:EQS196631 EGV196631:EGW196631 DWZ196631:DXA196631 DND196631:DNE196631 DDH196631:DDI196631 CTL196631:CTM196631 CJP196631:CJQ196631 BZT196631:BZU196631 BPX196631:BPY196631 BGB196631:BGC196631 AWF196631:AWG196631 AMJ196631:AMK196631 ACN196631:ACO196631 SR196631:SS196631 IV196631:IW196631 WVH131095:WVI131095 WLL131095:WLM131095 WBP131095:WBQ131095 VRT131095:VRU131095 VHX131095:VHY131095 UYB131095:UYC131095 UOF131095:UOG131095 UEJ131095:UEK131095 TUN131095:TUO131095 TKR131095:TKS131095 TAV131095:TAW131095 SQZ131095:SRA131095 SHD131095:SHE131095 RXH131095:RXI131095 RNL131095:RNM131095 RDP131095:RDQ131095 QTT131095:QTU131095 QJX131095:QJY131095 QAB131095:QAC131095 PQF131095:PQG131095 PGJ131095:PGK131095 OWN131095:OWO131095 OMR131095:OMS131095 OCV131095:OCW131095 NSZ131095:NTA131095 NJD131095:NJE131095 MZH131095:MZI131095 MPL131095:MPM131095 MFP131095:MFQ131095 LVT131095:LVU131095 LLX131095:LLY131095 LCB131095:LCC131095 KSF131095:KSG131095 KIJ131095:KIK131095 JYN131095:JYO131095 JOR131095:JOS131095 JEV131095:JEW131095 IUZ131095:IVA131095 ILD131095:ILE131095 IBH131095:IBI131095 HRL131095:HRM131095 HHP131095:HHQ131095 GXT131095:GXU131095 GNX131095:GNY131095 GEB131095:GEC131095 FUF131095:FUG131095 FKJ131095:FKK131095 FAN131095:FAO131095 EQR131095:EQS131095 EGV131095:EGW131095 DWZ131095:DXA131095 DND131095:DNE131095 DDH131095:DDI131095 CTL131095:CTM131095 CJP131095:CJQ131095 BZT131095:BZU131095 BPX131095:BPY131095 BGB131095:BGC131095 AWF131095:AWG131095 AMJ131095:AMK131095 ACN131095:ACO131095 SR131095:SS131095 IV131095:IW131095 WVH65559:WVI65559 WLL65559:WLM65559 WBP65559:WBQ65559 VRT65559:VRU65559 VHX65559:VHY65559 UYB65559:UYC65559 UOF65559:UOG65559 UEJ65559:UEK65559 TUN65559:TUO65559 TKR65559:TKS65559 TAV65559:TAW65559 SQZ65559:SRA65559 SHD65559:SHE65559 RXH65559:RXI65559 RNL65559:RNM65559 RDP65559:RDQ65559 QTT65559:QTU65559 QJX65559:QJY65559 QAB65559:QAC65559 PQF65559:PQG65559 PGJ65559:PGK65559 OWN65559:OWO65559 OMR65559:OMS65559 OCV65559:OCW65559 NSZ65559:NTA65559 NJD65559:NJE65559 MZH65559:MZI65559 MPL65559:MPM65559 MFP65559:MFQ65559 LVT65559:LVU65559 LLX65559:LLY65559 LCB65559:LCC65559 KSF65559:KSG65559 KIJ65559:KIK65559 JYN65559:JYO65559 JOR65559:JOS65559 JEV65559:JEW65559 IUZ65559:IVA65559 ILD65559:ILE65559 IBH65559:IBI65559 HRL65559:HRM65559 HHP65559:HHQ65559 GXT65559:GXU65559 GNX65559:GNY65559 GEB65559:GEC65559 FUF65559:FUG65559 FKJ65559:FKK65559 FAN65559:FAO65559 EQR65559:EQS65559 EGV65559:EGW65559 DWZ65559:DXA65559 DND65559:DNE65559 DDH65559:DDI65559 CTL65559:CTM65559 CJP65559:CJQ65559 BZT65559:BZU65559 BPX65559:BPY65559 BGB65559:BGC65559 AWF65559:AWG65559 AMJ65559:AMK65559 ACN65559:ACO65559 SR65559:SS65559 IV65559:IW65559 C65559:D65559 C131095:D131095 C196631:D196631 C262167:D262167 C327703:D327703 C393239:D393239 C458775:D458775 C524311:D524311 C589847:D589847 C655383:D655383 C720919:D720919 C786455:D786455 C851991:D851991 C917527:D917527 C983063:D983063">
      <formula1>House_Types</formula1>
    </dataValidation>
    <dataValidation type="list" allowBlank="1" showInputMessage="1" showErrorMessage="1" sqref="WVM983063:WVN983063 JA25:JB25 SW25:SX25 ACS25:ACT25 AMO25:AMP25 AWK25:AWL25 BGG25:BGH25 BQC25:BQD25 BZY25:BZZ25 CJU25:CJV25 CTQ25:CTR25 DDM25:DDN25 DNI25:DNJ25 DXE25:DXF25 EHA25:EHB25 EQW25:EQX25 FAS25:FAT25 FKO25:FKP25 FUK25:FUL25 GEG25:GEH25 GOC25:GOD25 GXY25:GXZ25 HHU25:HHV25 HRQ25:HRR25 IBM25:IBN25 ILI25:ILJ25 IVE25:IVF25 JFA25:JFB25 JOW25:JOX25 JYS25:JYT25 KIO25:KIP25 KSK25:KSL25 LCG25:LCH25 LMC25:LMD25 LVY25:LVZ25 MFU25:MFV25 MPQ25:MPR25 MZM25:MZN25 NJI25:NJJ25 NTE25:NTF25 ODA25:ODB25 OMW25:OMX25 OWS25:OWT25 PGO25:PGP25 PQK25:PQL25 QAG25:QAH25 QKC25:QKD25 QTY25:QTZ25 RDU25:RDV25 RNQ25:RNR25 RXM25:RXN25 SHI25:SHJ25 SRE25:SRF25 TBA25:TBB25 TKW25:TKX25 TUS25:TUT25 UEO25:UEP25 UOK25:UOL25 UYG25:UYH25 VIC25:VID25 VRY25:VRZ25 WBU25:WBV25 WLQ25:WLR25 WVM25:WVN25 WLQ983063:WLR983063 WBU983063:WBV983063 VRY983063:VRZ983063 VIC983063:VID983063 UYG983063:UYH983063 UOK983063:UOL983063 UEO983063:UEP983063 TUS983063:TUT983063 TKW983063:TKX983063 TBA983063:TBB983063 SRE983063:SRF983063 SHI983063:SHJ983063 RXM983063:RXN983063 RNQ983063:RNR983063 RDU983063:RDV983063 QTY983063:QTZ983063 QKC983063:QKD983063 QAG983063:QAH983063 PQK983063:PQL983063 PGO983063:PGP983063 OWS983063:OWT983063 OMW983063:OMX983063 ODA983063:ODB983063 NTE983063:NTF983063 NJI983063:NJJ983063 MZM983063:MZN983063 MPQ983063:MPR983063 MFU983063:MFV983063 LVY983063:LVZ983063 LMC983063:LMD983063 LCG983063:LCH983063 KSK983063:KSL983063 KIO983063:KIP983063 JYS983063:JYT983063 JOW983063:JOX983063 JFA983063:JFB983063 IVE983063:IVF983063 ILI983063:ILJ983063 IBM983063:IBN983063 HRQ983063:HRR983063 HHU983063:HHV983063 GXY983063:GXZ983063 GOC983063:GOD983063 GEG983063:GEH983063 FUK983063:FUL983063 FKO983063:FKP983063 FAS983063:FAT983063 EQW983063:EQX983063 EHA983063:EHB983063 DXE983063:DXF983063 DNI983063:DNJ983063 DDM983063:DDN983063 CTQ983063:CTR983063 CJU983063:CJV983063 BZY983063:BZZ983063 BQC983063:BQD983063 BGG983063:BGH983063 AWK983063:AWL983063 AMO983063:AMP983063 ACS983063:ACT983063 SW983063:SX983063 JA983063:JB983063 WVM917527:WVN917527 WLQ917527:WLR917527 WBU917527:WBV917527 VRY917527:VRZ917527 VIC917527:VID917527 UYG917527:UYH917527 UOK917527:UOL917527 UEO917527:UEP917527 TUS917527:TUT917527 TKW917527:TKX917527 TBA917527:TBB917527 SRE917527:SRF917527 SHI917527:SHJ917527 RXM917527:RXN917527 RNQ917527:RNR917527 RDU917527:RDV917527 QTY917527:QTZ917527 QKC917527:QKD917527 QAG917527:QAH917527 PQK917527:PQL917527 PGO917527:PGP917527 OWS917527:OWT917527 OMW917527:OMX917527 ODA917527:ODB917527 NTE917527:NTF917527 NJI917527:NJJ917527 MZM917527:MZN917527 MPQ917527:MPR917527 MFU917527:MFV917527 LVY917527:LVZ917527 LMC917527:LMD917527 LCG917527:LCH917527 KSK917527:KSL917527 KIO917527:KIP917527 JYS917527:JYT917527 JOW917527:JOX917527 JFA917527:JFB917527 IVE917527:IVF917527 ILI917527:ILJ917527 IBM917527:IBN917527 HRQ917527:HRR917527 HHU917527:HHV917527 GXY917527:GXZ917527 GOC917527:GOD917527 GEG917527:GEH917527 FUK917527:FUL917527 FKO917527:FKP917527 FAS917527:FAT917527 EQW917527:EQX917527 EHA917527:EHB917527 DXE917527:DXF917527 DNI917527:DNJ917527 DDM917527:DDN917527 CTQ917527:CTR917527 CJU917527:CJV917527 BZY917527:BZZ917527 BQC917527:BQD917527 BGG917527:BGH917527 AWK917527:AWL917527 AMO917527:AMP917527 ACS917527:ACT917527 SW917527:SX917527 JA917527:JB917527 WVM851991:WVN851991 WLQ851991:WLR851991 WBU851991:WBV851991 VRY851991:VRZ851991 VIC851991:VID851991 UYG851991:UYH851991 UOK851991:UOL851991 UEO851991:UEP851991 TUS851991:TUT851991 TKW851991:TKX851991 TBA851991:TBB851991 SRE851991:SRF851991 SHI851991:SHJ851991 RXM851991:RXN851991 RNQ851991:RNR851991 RDU851991:RDV851991 QTY851991:QTZ851991 QKC851991:QKD851991 QAG851991:QAH851991 PQK851991:PQL851991 PGO851991:PGP851991 OWS851991:OWT851991 OMW851991:OMX851991 ODA851991:ODB851991 NTE851991:NTF851991 NJI851991:NJJ851991 MZM851991:MZN851991 MPQ851991:MPR851991 MFU851991:MFV851991 LVY851991:LVZ851991 LMC851991:LMD851991 LCG851991:LCH851991 KSK851991:KSL851991 KIO851991:KIP851991 JYS851991:JYT851991 JOW851991:JOX851991 JFA851991:JFB851991 IVE851991:IVF851991 ILI851991:ILJ851991 IBM851991:IBN851991 HRQ851991:HRR851991 HHU851991:HHV851991 GXY851991:GXZ851991 GOC851991:GOD851991 GEG851991:GEH851991 FUK851991:FUL851991 FKO851991:FKP851991 FAS851991:FAT851991 EQW851991:EQX851991 EHA851991:EHB851991 DXE851991:DXF851991 DNI851991:DNJ851991 DDM851991:DDN851991 CTQ851991:CTR851991 CJU851991:CJV851991 BZY851991:BZZ851991 BQC851991:BQD851991 BGG851991:BGH851991 AWK851991:AWL851991 AMO851991:AMP851991 ACS851991:ACT851991 SW851991:SX851991 JA851991:JB851991 WVM786455:WVN786455 WLQ786455:WLR786455 WBU786455:WBV786455 VRY786455:VRZ786455 VIC786455:VID786455 UYG786455:UYH786455 UOK786455:UOL786455 UEO786455:UEP786455 TUS786455:TUT786455 TKW786455:TKX786455 TBA786455:TBB786455 SRE786455:SRF786455 SHI786455:SHJ786455 RXM786455:RXN786455 RNQ786455:RNR786455 RDU786455:RDV786455 QTY786455:QTZ786455 QKC786455:QKD786455 QAG786455:QAH786455 PQK786455:PQL786455 PGO786455:PGP786455 OWS786455:OWT786455 OMW786455:OMX786455 ODA786455:ODB786455 NTE786455:NTF786455 NJI786455:NJJ786455 MZM786455:MZN786455 MPQ786455:MPR786455 MFU786455:MFV786455 LVY786455:LVZ786455 LMC786455:LMD786455 LCG786455:LCH786455 KSK786455:KSL786455 KIO786455:KIP786455 JYS786455:JYT786455 JOW786455:JOX786455 JFA786455:JFB786455 IVE786455:IVF786455 ILI786455:ILJ786455 IBM786455:IBN786455 HRQ786455:HRR786455 HHU786455:HHV786455 GXY786455:GXZ786455 GOC786455:GOD786455 GEG786455:GEH786455 FUK786455:FUL786455 FKO786455:FKP786455 FAS786455:FAT786455 EQW786455:EQX786455 EHA786455:EHB786455 DXE786455:DXF786455 DNI786455:DNJ786455 DDM786455:DDN786455 CTQ786455:CTR786455 CJU786455:CJV786455 BZY786455:BZZ786455 BQC786455:BQD786455 BGG786455:BGH786455 AWK786455:AWL786455 AMO786455:AMP786455 ACS786455:ACT786455 SW786455:SX786455 JA786455:JB786455 WVM720919:WVN720919 WLQ720919:WLR720919 WBU720919:WBV720919 VRY720919:VRZ720919 VIC720919:VID720919 UYG720919:UYH720919 UOK720919:UOL720919 UEO720919:UEP720919 TUS720919:TUT720919 TKW720919:TKX720919 TBA720919:TBB720919 SRE720919:SRF720919 SHI720919:SHJ720919 RXM720919:RXN720919 RNQ720919:RNR720919 RDU720919:RDV720919 QTY720919:QTZ720919 QKC720919:QKD720919 QAG720919:QAH720919 PQK720919:PQL720919 PGO720919:PGP720919 OWS720919:OWT720919 OMW720919:OMX720919 ODA720919:ODB720919 NTE720919:NTF720919 NJI720919:NJJ720919 MZM720919:MZN720919 MPQ720919:MPR720919 MFU720919:MFV720919 LVY720919:LVZ720919 LMC720919:LMD720919 LCG720919:LCH720919 KSK720919:KSL720919 KIO720919:KIP720919 JYS720919:JYT720919 JOW720919:JOX720919 JFA720919:JFB720919 IVE720919:IVF720919 ILI720919:ILJ720919 IBM720919:IBN720919 HRQ720919:HRR720919 HHU720919:HHV720919 GXY720919:GXZ720919 GOC720919:GOD720919 GEG720919:GEH720919 FUK720919:FUL720919 FKO720919:FKP720919 FAS720919:FAT720919 EQW720919:EQX720919 EHA720919:EHB720919 DXE720919:DXF720919 DNI720919:DNJ720919 DDM720919:DDN720919 CTQ720919:CTR720919 CJU720919:CJV720919 BZY720919:BZZ720919 BQC720919:BQD720919 BGG720919:BGH720919 AWK720919:AWL720919 AMO720919:AMP720919 ACS720919:ACT720919 SW720919:SX720919 JA720919:JB720919 WVM655383:WVN655383 WLQ655383:WLR655383 WBU655383:WBV655383 VRY655383:VRZ655383 VIC655383:VID655383 UYG655383:UYH655383 UOK655383:UOL655383 UEO655383:UEP655383 TUS655383:TUT655383 TKW655383:TKX655383 TBA655383:TBB655383 SRE655383:SRF655383 SHI655383:SHJ655383 RXM655383:RXN655383 RNQ655383:RNR655383 RDU655383:RDV655383 QTY655383:QTZ655383 QKC655383:QKD655383 QAG655383:QAH655383 PQK655383:PQL655383 PGO655383:PGP655383 OWS655383:OWT655383 OMW655383:OMX655383 ODA655383:ODB655383 NTE655383:NTF655383 NJI655383:NJJ655383 MZM655383:MZN655383 MPQ655383:MPR655383 MFU655383:MFV655383 LVY655383:LVZ655383 LMC655383:LMD655383 LCG655383:LCH655383 KSK655383:KSL655383 KIO655383:KIP655383 JYS655383:JYT655383 JOW655383:JOX655383 JFA655383:JFB655383 IVE655383:IVF655383 ILI655383:ILJ655383 IBM655383:IBN655383 HRQ655383:HRR655383 HHU655383:HHV655383 GXY655383:GXZ655383 GOC655383:GOD655383 GEG655383:GEH655383 FUK655383:FUL655383 FKO655383:FKP655383 FAS655383:FAT655383 EQW655383:EQX655383 EHA655383:EHB655383 DXE655383:DXF655383 DNI655383:DNJ655383 DDM655383:DDN655383 CTQ655383:CTR655383 CJU655383:CJV655383 BZY655383:BZZ655383 BQC655383:BQD655383 BGG655383:BGH655383 AWK655383:AWL655383 AMO655383:AMP655383 ACS655383:ACT655383 SW655383:SX655383 JA655383:JB655383 WVM589847:WVN589847 WLQ589847:WLR589847 WBU589847:WBV589847 VRY589847:VRZ589847 VIC589847:VID589847 UYG589847:UYH589847 UOK589847:UOL589847 UEO589847:UEP589847 TUS589847:TUT589847 TKW589847:TKX589847 TBA589847:TBB589847 SRE589847:SRF589847 SHI589847:SHJ589847 RXM589847:RXN589847 RNQ589847:RNR589847 RDU589847:RDV589847 QTY589847:QTZ589847 QKC589847:QKD589847 QAG589847:QAH589847 PQK589847:PQL589847 PGO589847:PGP589847 OWS589847:OWT589847 OMW589847:OMX589847 ODA589847:ODB589847 NTE589847:NTF589847 NJI589847:NJJ589847 MZM589847:MZN589847 MPQ589847:MPR589847 MFU589847:MFV589847 LVY589847:LVZ589847 LMC589847:LMD589847 LCG589847:LCH589847 KSK589847:KSL589847 KIO589847:KIP589847 JYS589847:JYT589847 JOW589847:JOX589847 JFA589847:JFB589847 IVE589847:IVF589847 ILI589847:ILJ589847 IBM589847:IBN589847 HRQ589847:HRR589847 HHU589847:HHV589847 GXY589847:GXZ589847 GOC589847:GOD589847 GEG589847:GEH589847 FUK589847:FUL589847 FKO589847:FKP589847 FAS589847:FAT589847 EQW589847:EQX589847 EHA589847:EHB589847 DXE589847:DXF589847 DNI589847:DNJ589847 DDM589847:DDN589847 CTQ589847:CTR589847 CJU589847:CJV589847 BZY589847:BZZ589847 BQC589847:BQD589847 BGG589847:BGH589847 AWK589847:AWL589847 AMO589847:AMP589847 ACS589847:ACT589847 SW589847:SX589847 JA589847:JB589847 WVM524311:WVN524311 WLQ524311:WLR524311 WBU524311:WBV524311 VRY524311:VRZ524311 VIC524311:VID524311 UYG524311:UYH524311 UOK524311:UOL524311 UEO524311:UEP524311 TUS524311:TUT524311 TKW524311:TKX524311 TBA524311:TBB524311 SRE524311:SRF524311 SHI524311:SHJ524311 RXM524311:RXN524311 RNQ524311:RNR524311 RDU524311:RDV524311 QTY524311:QTZ524311 QKC524311:QKD524311 QAG524311:QAH524311 PQK524311:PQL524311 PGO524311:PGP524311 OWS524311:OWT524311 OMW524311:OMX524311 ODA524311:ODB524311 NTE524311:NTF524311 NJI524311:NJJ524311 MZM524311:MZN524311 MPQ524311:MPR524311 MFU524311:MFV524311 LVY524311:LVZ524311 LMC524311:LMD524311 LCG524311:LCH524311 KSK524311:KSL524311 KIO524311:KIP524311 JYS524311:JYT524311 JOW524311:JOX524311 JFA524311:JFB524311 IVE524311:IVF524311 ILI524311:ILJ524311 IBM524311:IBN524311 HRQ524311:HRR524311 HHU524311:HHV524311 GXY524311:GXZ524311 GOC524311:GOD524311 GEG524311:GEH524311 FUK524311:FUL524311 FKO524311:FKP524311 FAS524311:FAT524311 EQW524311:EQX524311 EHA524311:EHB524311 DXE524311:DXF524311 DNI524311:DNJ524311 DDM524311:DDN524311 CTQ524311:CTR524311 CJU524311:CJV524311 BZY524311:BZZ524311 BQC524311:BQD524311 BGG524311:BGH524311 AWK524311:AWL524311 AMO524311:AMP524311 ACS524311:ACT524311 SW524311:SX524311 JA524311:JB524311 WVM458775:WVN458775 WLQ458775:WLR458775 WBU458775:WBV458775 VRY458775:VRZ458775 VIC458775:VID458775 UYG458775:UYH458775 UOK458775:UOL458775 UEO458775:UEP458775 TUS458775:TUT458775 TKW458775:TKX458775 TBA458775:TBB458775 SRE458775:SRF458775 SHI458775:SHJ458775 RXM458775:RXN458775 RNQ458775:RNR458775 RDU458775:RDV458775 QTY458775:QTZ458775 QKC458775:QKD458775 QAG458775:QAH458775 PQK458775:PQL458775 PGO458775:PGP458775 OWS458775:OWT458775 OMW458775:OMX458775 ODA458775:ODB458775 NTE458775:NTF458775 NJI458775:NJJ458775 MZM458775:MZN458775 MPQ458775:MPR458775 MFU458775:MFV458775 LVY458775:LVZ458775 LMC458775:LMD458775 LCG458775:LCH458775 KSK458775:KSL458775 KIO458775:KIP458775 JYS458775:JYT458775 JOW458775:JOX458775 JFA458775:JFB458775 IVE458775:IVF458775 ILI458775:ILJ458775 IBM458775:IBN458775 HRQ458775:HRR458775 HHU458775:HHV458775 GXY458775:GXZ458775 GOC458775:GOD458775 GEG458775:GEH458775 FUK458775:FUL458775 FKO458775:FKP458775 FAS458775:FAT458775 EQW458775:EQX458775 EHA458775:EHB458775 DXE458775:DXF458775 DNI458775:DNJ458775 DDM458775:DDN458775 CTQ458775:CTR458775 CJU458775:CJV458775 BZY458775:BZZ458775 BQC458775:BQD458775 BGG458775:BGH458775 AWK458775:AWL458775 AMO458775:AMP458775 ACS458775:ACT458775 SW458775:SX458775 JA458775:JB458775 WVM393239:WVN393239 WLQ393239:WLR393239 WBU393239:WBV393239 VRY393239:VRZ393239 VIC393239:VID393239 UYG393239:UYH393239 UOK393239:UOL393239 UEO393239:UEP393239 TUS393239:TUT393239 TKW393239:TKX393239 TBA393239:TBB393239 SRE393239:SRF393239 SHI393239:SHJ393239 RXM393239:RXN393239 RNQ393239:RNR393239 RDU393239:RDV393239 QTY393239:QTZ393239 QKC393239:QKD393239 QAG393239:QAH393239 PQK393239:PQL393239 PGO393239:PGP393239 OWS393239:OWT393239 OMW393239:OMX393239 ODA393239:ODB393239 NTE393239:NTF393239 NJI393239:NJJ393239 MZM393239:MZN393239 MPQ393239:MPR393239 MFU393239:MFV393239 LVY393239:LVZ393239 LMC393239:LMD393239 LCG393239:LCH393239 KSK393239:KSL393239 KIO393239:KIP393239 JYS393239:JYT393239 JOW393239:JOX393239 JFA393239:JFB393239 IVE393239:IVF393239 ILI393239:ILJ393239 IBM393239:IBN393239 HRQ393239:HRR393239 HHU393239:HHV393239 GXY393239:GXZ393239 GOC393239:GOD393239 GEG393239:GEH393239 FUK393239:FUL393239 FKO393239:FKP393239 FAS393239:FAT393239 EQW393239:EQX393239 EHA393239:EHB393239 DXE393239:DXF393239 DNI393239:DNJ393239 DDM393239:DDN393239 CTQ393239:CTR393239 CJU393239:CJV393239 BZY393239:BZZ393239 BQC393239:BQD393239 BGG393239:BGH393239 AWK393239:AWL393239 AMO393239:AMP393239 ACS393239:ACT393239 SW393239:SX393239 JA393239:JB393239 WVM327703:WVN327703 WLQ327703:WLR327703 WBU327703:WBV327703 VRY327703:VRZ327703 VIC327703:VID327703 UYG327703:UYH327703 UOK327703:UOL327703 UEO327703:UEP327703 TUS327703:TUT327703 TKW327703:TKX327703 TBA327703:TBB327703 SRE327703:SRF327703 SHI327703:SHJ327703 RXM327703:RXN327703 RNQ327703:RNR327703 RDU327703:RDV327703 QTY327703:QTZ327703 QKC327703:QKD327703 QAG327703:QAH327703 PQK327703:PQL327703 PGO327703:PGP327703 OWS327703:OWT327703 OMW327703:OMX327703 ODA327703:ODB327703 NTE327703:NTF327703 NJI327703:NJJ327703 MZM327703:MZN327703 MPQ327703:MPR327703 MFU327703:MFV327703 LVY327703:LVZ327703 LMC327703:LMD327703 LCG327703:LCH327703 KSK327703:KSL327703 KIO327703:KIP327703 JYS327703:JYT327703 JOW327703:JOX327703 JFA327703:JFB327703 IVE327703:IVF327703 ILI327703:ILJ327703 IBM327703:IBN327703 HRQ327703:HRR327703 HHU327703:HHV327703 GXY327703:GXZ327703 GOC327703:GOD327703 GEG327703:GEH327703 FUK327703:FUL327703 FKO327703:FKP327703 FAS327703:FAT327703 EQW327703:EQX327703 EHA327703:EHB327703 DXE327703:DXF327703 DNI327703:DNJ327703 DDM327703:DDN327703 CTQ327703:CTR327703 CJU327703:CJV327703 BZY327703:BZZ327703 BQC327703:BQD327703 BGG327703:BGH327703 AWK327703:AWL327703 AMO327703:AMP327703 ACS327703:ACT327703 SW327703:SX327703 JA327703:JB327703 WVM262167:WVN262167 WLQ262167:WLR262167 WBU262167:WBV262167 VRY262167:VRZ262167 VIC262167:VID262167 UYG262167:UYH262167 UOK262167:UOL262167 UEO262167:UEP262167 TUS262167:TUT262167 TKW262167:TKX262167 TBA262167:TBB262167 SRE262167:SRF262167 SHI262167:SHJ262167 RXM262167:RXN262167 RNQ262167:RNR262167 RDU262167:RDV262167 QTY262167:QTZ262167 QKC262167:QKD262167 QAG262167:QAH262167 PQK262167:PQL262167 PGO262167:PGP262167 OWS262167:OWT262167 OMW262167:OMX262167 ODA262167:ODB262167 NTE262167:NTF262167 NJI262167:NJJ262167 MZM262167:MZN262167 MPQ262167:MPR262167 MFU262167:MFV262167 LVY262167:LVZ262167 LMC262167:LMD262167 LCG262167:LCH262167 KSK262167:KSL262167 KIO262167:KIP262167 JYS262167:JYT262167 JOW262167:JOX262167 JFA262167:JFB262167 IVE262167:IVF262167 ILI262167:ILJ262167 IBM262167:IBN262167 HRQ262167:HRR262167 HHU262167:HHV262167 GXY262167:GXZ262167 GOC262167:GOD262167 GEG262167:GEH262167 FUK262167:FUL262167 FKO262167:FKP262167 FAS262167:FAT262167 EQW262167:EQX262167 EHA262167:EHB262167 DXE262167:DXF262167 DNI262167:DNJ262167 DDM262167:DDN262167 CTQ262167:CTR262167 CJU262167:CJV262167 BZY262167:BZZ262167 BQC262167:BQD262167 BGG262167:BGH262167 AWK262167:AWL262167 AMO262167:AMP262167 ACS262167:ACT262167 SW262167:SX262167 JA262167:JB262167 WVM196631:WVN196631 WLQ196631:WLR196631 WBU196631:WBV196631 VRY196631:VRZ196631 VIC196631:VID196631 UYG196631:UYH196631 UOK196631:UOL196631 UEO196631:UEP196631 TUS196631:TUT196631 TKW196631:TKX196631 TBA196631:TBB196631 SRE196631:SRF196631 SHI196631:SHJ196631 RXM196631:RXN196631 RNQ196631:RNR196631 RDU196631:RDV196631 QTY196631:QTZ196631 QKC196631:QKD196631 QAG196631:QAH196631 PQK196631:PQL196631 PGO196631:PGP196631 OWS196631:OWT196631 OMW196631:OMX196631 ODA196631:ODB196631 NTE196631:NTF196631 NJI196631:NJJ196631 MZM196631:MZN196631 MPQ196631:MPR196631 MFU196631:MFV196631 LVY196631:LVZ196631 LMC196631:LMD196631 LCG196631:LCH196631 KSK196631:KSL196631 KIO196631:KIP196631 JYS196631:JYT196631 JOW196631:JOX196631 JFA196631:JFB196631 IVE196631:IVF196631 ILI196631:ILJ196631 IBM196631:IBN196631 HRQ196631:HRR196631 HHU196631:HHV196631 GXY196631:GXZ196631 GOC196631:GOD196631 GEG196631:GEH196631 FUK196631:FUL196631 FKO196631:FKP196631 FAS196631:FAT196631 EQW196631:EQX196631 EHA196631:EHB196631 DXE196631:DXF196631 DNI196631:DNJ196631 DDM196631:DDN196631 CTQ196631:CTR196631 CJU196631:CJV196631 BZY196631:BZZ196631 BQC196631:BQD196631 BGG196631:BGH196631 AWK196631:AWL196631 AMO196631:AMP196631 ACS196631:ACT196631 SW196631:SX196631 JA196631:JB196631 WVM131095:WVN131095 WLQ131095:WLR131095 WBU131095:WBV131095 VRY131095:VRZ131095 VIC131095:VID131095 UYG131095:UYH131095 UOK131095:UOL131095 UEO131095:UEP131095 TUS131095:TUT131095 TKW131095:TKX131095 TBA131095:TBB131095 SRE131095:SRF131095 SHI131095:SHJ131095 RXM131095:RXN131095 RNQ131095:RNR131095 RDU131095:RDV131095 QTY131095:QTZ131095 QKC131095:QKD131095 QAG131095:QAH131095 PQK131095:PQL131095 PGO131095:PGP131095 OWS131095:OWT131095 OMW131095:OMX131095 ODA131095:ODB131095 NTE131095:NTF131095 NJI131095:NJJ131095 MZM131095:MZN131095 MPQ131095:MPR131095 MFU131095:MFV131095 LVY131095:LVZ131095 LMC131095:LMD131095 LCG131095:LCH131095 KSK131095:KSL131095 KIO131095:KIP131095 JYS131095:JYT131095 JOW131095:JOX131095 JFA131095:JFB131095 IVE131095:IVF131095 ILI131095:ILJ131095 IBM131095:IBN131095 HRQ131095:HRR131095 HHU131095:HHV131095 GXY131095:GXZ131095 GOC131095:GOD131095 GEG131095:GEH131095 FUK131095:FUL131095 FKO131095:FKP131095 FAS131095:FAT131095 EQW131095:EQX131095 EHA131095:EHB131095 DXE131095:DXF131095 DNI131095:DNJ131095 DDM131095:DDN131095 CTQ131095:CTR131095 CJU131095:CJV131095 BZY131095:BZZ131095 BQC131095:BQD131095 BGG131095:BGH131095 AWK131095:AWL131095 AMO131095:AMP131095 ACS131095:ACT131095 SW131095:SX131095 JA131095:JB131095 WVM65559:WVN65559 WLQ65559:WLR65559 WBU65559:WBV65559 VRY65559:VRZ65559 VIC65559:VID65559 UYG65559:UYH65559 UOK65559:UOL65559 UEO65559:UEP65559 TUS65559:TUT65559 TKW65559:TKX65559 TBA65559:TBB65559 SRE65559:SRF65559 SHI65559:SHJ65559 RXM65559:RXN65559 RNQ65559:RNR65559 RDU65559:RDV65559 QTY65559:QTZ65559 QKC65559:QKD65559 QAG65559:QAH65559 PQK65559:PQL65559 PGO65559:PGP65559 OWS65559:OWT65559 OMW65559:OMX65559 ODA65559:ODB65559 NTE65559:NTF65559 NJI65559:NJJ65559 MZM65559:MZN65559 MPQ65559:MPR65559 MFU65559:MFV65559 LVY65559:LVZ65559 LMC65559:LMD65559 LCG65559:LCH65559 KSK65559:KSL65559 KIO65559:KIP65559 JYS65559:JYT65559 JOW65559:JOX65559 JFA65559:JFB65559 IVE65559:IVF65559 ILI65559:ILJ65559 IBM65559:IBN65559 HRQ65559:HRR65559 HHU65559:HHV65559 GXY65559:GXZ65559 GOC65559:GOD65559 GEG65559:GEH65559 FUK65559:FUL65559 FKO65559:FKP65559 FAS65559:FAT65559 EQW65559:EQX65559 EHA65559:EHB65559 DXE65559:DXF65559 DNI65559:DNJ65559 DDM65559:DDN65559 CTQ65559:CTR65559 CJU65559:CJV65559 BZY65559:BZZ65559 BQC65559:BQD65559 BGG65559:BGH65559 AWK65559:AWL65559 AMO65559:AMP65559 ACS65559:ACT65559 SW65559:SX65559 JA65559:JB65559">
      <formula1>Apartment_Types</formula1>
    </dataValidation>
    <dataValidation type="list" allowBlank="1" showInputMessage="1" showErrorMessage="1" sqref="WVJ983063:WVL983063 WVJ25:WVL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E65559:F65559 WLN983063:WLP983063 WBR983063:WBT983063 VRV983063:VRX983063 VHZ983063:VIB983063 UYD983063:UYF983063 UOH983063:UOJ983063 UEL983063:UEN983063 TUP983063:TUR983063 TKT983063:TKV983063 TAX983063:TAZ983063 SRB983063:SRD983063 SHF983063:SHH983063 RXJ983063:RXL983063 RNN983063:RNP983063 RDR983063:RDT983063 QTV983063:QTX983063 QJZ983063:QKB983063 QAD983063:QAF983063 PQH983063:PQJ983063 PGL983063:PGN983063 OWP983063:OWR983063 OMT983063:OMV983063 OCX983063:OCZ983063 NTB983063:NTD983063 NJF983063:NJH983063 MZJ983063:MZL983063 MPN983063:MPP983063 MFR983063:MFT983063 LVV983063:LVX983063 LLZ983063:LMB983063 LCD983063:LCF983063 KSH983063:KSJ983063 KIL983063:KIN983063 JYP983063:JYR983063 JOT983063:JOV983063 JEX983063:JEZ983063 IVB983063:IVD983063 ILF983063:ILH983063 IBJ983063:IBL983063 HRN983063:HRP983063 HHR983063:HHT983063 GXV983063:GXX983063 GNZ983063:GOB983063 GED983063:GEF983063 FUH983063:FUJ983063 FKL983063:FKN983063 FAP983063:FAR983063 EQT983063:EQV983063 EGX983063:EGZ983063 DXB983063:DXD983063 DNF983063:DNH983063 DDJ983063:DDL983063 CTN983063:CTP983063 CJR983063:CJT983063 BZV983063:BZX983063 BPZ983063:BQB983063 BGD983063:BGF983063 AWH983063:AWJ983063 AML983063:AMN983063 ACP983063:ACR983063 ST983063:SV983063 IX983063:IZ983063 WVJ917527:WVL917527 WLN917527:WLP917527 WBR917527:WBT917527 VRV917527:VRX917527 VHZ917527:VIB917527 UYD917527:UYF917527 UOH917527:UOJ917527 UEL917527:UEN917527 TUP917527:TUR917527 TKT917527:TKV917527 TAX917527:TAZ917527 SRB917527:SRD917527 SHF917527:SHH917527 RXJ917527:RXL917527 RNN917527:RNP917527 RDR917527:RDT917527 QTV917527:QTX917527 QJZ917527:QKB917527 QAD917527:QAF917527 PQH917527:PQJ917527 PGL917527:PGN917527 OWP917527:OWR917527 OMT917527:OMV917527 OCX917527:OCZ917527 NTB917527:NTD917527 NJF917527:NJH917527 MZJ917527:MZL917527 MPN917527:MPP917527 MFR917527:MFT917527 LVV917527:LVX917527 LLZ917527:LMB917527 LCD917527:LCF917527 KSH917527:KSJ917527 KIL917527:KIN917527 JYP917527:JYR917527 JOT917527:JOV917527 JEX917527:JEZ917527 IVB917527:IVD917527 ILF917527:ILH917527 IBJ917527:IBL917527 HRN917527:HRP917527 HHR917527:HHT917527 GXV917527:GXX917527 GNZ917527:GOB917527 GED917527:GEF917527 FUH917527:FUJ917527 FKL917527:FKN917527 FAP917527:FAR917527 EQT917527:EQV917527 EGX917527:EGZ917527 DXB917527:DXD917527 DNF917527:DNH917527 DDJ917527:DDL917527 CTN917527:CTP917527 CJR917527:CJT917527 BZV917527:BZX917527 BPZ917527:BQB917527 BGD917527:BGF917527 AWH917527:AWJ917527 AML917527:AMN917527 ACP917527:ACR917527 ST917527:SV917527 IX917527:IZ917527 WVJ851991:WVL851991 WLN851991:WLP851991 WBR851991:WBT851991 VRV851991:VRX851991 VHZ851991:VIB851991 UYD851991:UYF851991 UOH851991:UOJ851991 UEL851991:UEN851991 TUP851991:TUR851991 TKT851991:TKV851991 TAX851991:TAZ851991 SRB851991:SRD851991 SHF851991:SHH851991 RXJ851991:RXL851991 RNN851991:RNP851991 RDR851991:RDT851991 QTV851991:QTX851991 QJZ851991:QKB851991 QAD851991:QAF851991 PQH851991:PQJ851991 PGL851991:PGN851991 OWP851991:OWR851991 OMT851991:OMV851991 OCX851991:OCZ851991 NTB851991:NTD851991 NJF851991:NJH851991 MZJ851991:MZL851991 MPN851991:MPP851991 MFR851991:MFT851991 LVV851991:LVX851991 LLZ851991:LMB851991 LCD851991:LCF851991 KSH851991:KSJ851991 KIL851991:KIN851991 JYP851991:JYR851991 JOT851991:JOV851991 JEX851991:JEZ851991 IVB851991:IVD851991 ILF851991:ILH851991 IBJ851991:IBL851991 HRN851991:HRP851991 HHR851991:HHT851991 GXV851991:GXX851991 GNZ851991:GOB851991 GED851991:GEF851991 FUH851991:FUJ851991 FKL851991:FKN851991 FAP851991:FAR851991 EQT851991:EQV851991 EGX851991:EGZ851991 DXB851991:DXD851991 DNF851991:DNH851991 DDJ851991:DDL851991 CTN851991:CTP851991 CJR851991:CJT851991 BZV851991:BZX851991 BPZ851991:BQB851991 BGD851991:BGF851991 AWH851991:AWJ851991 AML851991:AMN851991 ACP851991:ACR851991 ST851991:SV851991 IX851991:IZ851991 WVJ786455:WVL786455 WLN786455:WLP786455 WBR786455:WBT786455 VRV786455:VRX786455 VHZ786455:VIB786455 UYD786455:UYF786455 UOH786455:UOJ786455 UEL786455:UEN786455 TUP786455:TUR786455 TKT786455:TKV786455 TAX786455:TAZ786455 SRB786455:SRD786455 SHF786455:SHH786455 RXJ786455:RXL786455 RNN786455:RNP786455 RDR786455:RDT786455 QTV786455:QTX786455 QJZ786455:QKB786455 QAD786455:QAF786455 PQH786455:PQJ786455 PGL786455:PGN786455 OWP786455:OWR786455 OMT786455:OMV786455 OCX786455:OCZ786455 NTB786455:NTD786455 NJF786455:NJH786455 MZJ786455:MZL786455 MPN786455:MPP786455 MFR786455:MFT786455 LVV786455:LVX786455 LLZ786455:LMB786455 LCD786455:LCF786455 KSH786455:KSJ786455 KIL786455:KIN786455 JYP786455:JYR786455 JOT786455:JOV786455 JEX786455:JEZ786455 IVB786455:IVD786455 ILF786455:ILH786455 IBJ786455:IBL786455 HRN786455:HRP786455 HHR786455:HHT786455 GXV786455:GXX786455 GNZ786455:GOB786455 GED786455:GEF786455 FUH786455:FUJ786455 FKL786455:FKN786455 FAP786455:FAR786455 EQT786455:EQV786455 EGX786455:EGZ786455 DXB786455:DXD786455 DNF786455:DNH786455 DDJ786455:DDL786455 CTN786455:CTP786455 CJR786455:CJT786455 BZV786455:BZX786455 BPZ786455:BQB786455 BGD786455:BGF786455 AWH786455:AWJ786455 AML786455:AMN786455 ACP786455:ACR786455 ST786455:SV786455 IX786455:IZ786455 WVJ720919:WVL720919 WLN720919:WLP720919 WBR720919:WBT720919 VRV720919:VRX720919 VHZ720919:VIB720919 UYD720919:UYF720919 UOH720919:UOJ720919 UEL720919:UEN720919 TUP720919:TUR720919 TKT720919:TKV720919 TAX720919:TAZ720919 SRB720919:SRD720919 SHF720919:SHH720919 RXJ720919:RXL720919 RNN720919:RNP720919 RDR720919:RDT720919 QTV720919:QTX720919 QJZ720919:QKB720919 QAD720919:QAF720919 PQH720919:PQJ720919 PGL720919:PGN720919 OWP720919:OWR720919 OMT720919:OMV720919 OCX720919:OCZ720919 NTB720919:NTD720919 NJF720919:NJH720919 MZJ720919:MZL720919 MPN720919:MPP720919 MFR720919:MFT720919 LVV720919:LVX720919 LLZ720919:LMB720919 LCD720919:LCF720919 KSH720919:KSJ720919 KIL720919:KIN720919 JYP720919:JYR720919 JOT720919:JOV720919 JEX720919:JEZ720919 IVB720919:IVD720919 ILF720919:ILH720919 IBJ720919:IBL720919 HRN720919:HRP720919 HHR720919:HHT720919 GXV720919:GXX720919 GNZ720919:GOB720919 GED720919:GEF720919 FUH720919:FUJ720919 FKL720919:FKN720919 FAP720919:FAR720919 EQT720919:EQV720919 EGX720919:EGZ720919 DXB720919:DXD720919 DNF720919:DNH720919 DDJ720919:DDL720919 CTN720919:CTP720919 CJR720919:CJT720919 BZV720919:BZX720919 BPZ720919:BQB720919 BGD720919:BGF720919 AWH720919:AWJ720919 AML720919:AMN720919 ACP720919:ACR720919 ST720919:SV720919 IX720919:IZ720919 WVJ655383:WVL655383 WLN655383:WLP655383 WBR655383:WBT655383 VRV655383:VRX655383 VHZ655383:VIB655383 UYD655383:UYF655383 UOH655383:UOJ655383 UEL655383:UEN655383 TUP655383:TUR655383 TKT655383:TKV655383 TAX655383:TAZ655383 SRB655383:SRD655383 SHF655383:SHH655383 RXJ655383:RXL655383 RNN655383:RNP655383 RDR655383:RDT655383 QTV655383:QTX655383 QJZ655383:QKB655383 QAD655383:QAF655383 PQH655383:PQJ655383 PGL655383:PGN655383 OWP655383:OWR655383 OMT655383:OMV655383 OCX655383:OCZ655383 NTB655383:NTD655383 NJF655383:NJH655383 MZJ655383:MZL655383 MPN655383:MPP655383 MFR655383:MFT655383 LVV655383:LVX655383 LLZ655383:LMB655383 LCD655383:LCF655383 KSH655383:KSJ655383 KIL655383:KIN655383 JYP655383:JYR655383 JOT655383:JOV655383 JEX655383:JEZ655383 IVB655383:IVD655383 ILF655383:ILH655383 IBJ655383:IBL655383 HRN655383:HRP655383 HHR655383:HHT655383 GXV655383:GXX655383 GNZ655383:GOB655383 GED655383:GEF655383 FUH655383:FUJ655383 FKL655383:FKN655383 FAP655383:FAR655383 EQT655383:EQV655383 EGX655383:EGZ655383 DXB655383:DXD655383 DNF655383:DNH655383 DDJ655383:DDL655383 CTN655383:CTP655383 CJR655383:CJT655383 BZV655383:BZX655383 BPZ655383:BQB655383 BGD655383:BGF655383 AWH655383:AWJ655383 AML655383:AMN655383 ACP655383:ACR655383 ST655383:SV655383 IX655383:IZ655383 WVJ589847:WVL589847 WLN589847:WLP589847 WBR589847:WBT589847 VRV589847:VRX589847 VHZ589847:VIB589847 UYD589847:UYF589847 UOH589847:UOJ589847 UEL589847:UEN589847 TUP589847:TUR589847 TKT589847:TKV589847 TAX589847:TAZ589847 SRB589847:SRD589847 SHF589847:SHH589847 RXJ589847:RXL589847 RNN589847:RNP589847 RDR589847:RDT589847 QTV589847:QTX589847 QJZ589847:QKB589847 QAD589847:QAF589847 PQH589847:PQJ589847 PGL589847:PGN589847 OWP589847:OWR589847 OMT589847:OMV589847 OCX589847:OCZ589847 NTB589847:NTD589847 NJF589847:NJH589847 MZJ589847:MZL589847 MPN589847:MPP589847 MFR589847:MFT589847 LVV589847:LVX589847 LLZ589847:LMB589847 LCD589847:LCF589847 KSH589847:KSJ589847 KIL589847:KIN589847 JYP589847:JYR589847 JOT589847:JOV589847 JEX589847:JEZ589847 IVB589847:IVD589847 ILF589847:ILH589847 IBJ589847:IBL589847 HRN589847:HRP589847 HHR589847:HHT589847 GXV589847:GXX589847 GNZ589847:GOB589847 GED589847:GEF589847 FUH589847:FUJ589847 FKL589847:FKN589847 FAP589847:FAR589847 EQT589847:EQV589847 EGX589847:EGZ589847 DXB589847:DXD589847 DNF589847:DNH589847 DDJ589847:DDL589847 CTN589847:CTP589847 CJR589847:CJT589847 BZV589847:BZX589847 BPZ589847:BQB589847 BGD589847:BGF589847 AWH589847:AWJ589847 AML589847:AMN589847 ACP589847:ACR589847 ST589847:SV589847 IX589847:IZ589847 WVJ524311:WVL524311 WLN524311:WLP524311 WBR524311:WBT524311 VRV524311:VRX524311 VHZ524311:VIB524311 UYD524311:UYF524311 UOH524311:UOJ524311 UEL524311:UEN524311 TUP524311:TUR524311 TKT524311:TKV524311 TAX524311:TAZ524311 SRB524311:SRD524311 SHF524311:SHH524311 RXJ524311:RXL524311 RNN524311:RNP524311 RDR524311:RDT524311 QTV524311:QTX524311 QJZ524311:QKB524311 QAD524311:QAF524311 PQH524311:PQJ524311 PGL524311:PGN524311 OWP524311:OWR524311 OMT524311:OMV524311 OCX524311:OCZ524311 NTB524311:NTD524311 NJF524311:NJH524311 MZJ524311:MZL524311 MPN524311:MPP524311 MFR524311:MFT524311 LVV524311:LVX524311 LLZ524311:LMB524311 LCD524311:LCF524311 KSH524311:KSJ524311 KIL524311:KIN524311 JYP524311:JYR524311 JOT524311:JOV524311 JEX524311:JEZ524311 IVB524311:IVD524311 ILF524311:ILH524311 IBJ524311:IBL524311 HRN524311:HRP524311 HHR524311:HHT524311 GXV524311:GXX524311 GNZ524311:GOB524311 GED524311:GEF524311 FUH524311:FUJ524311 FKL524311:FKN524311 FAP524311:FAR524311 EQT524311:EQV524311 EGX524311:EGZ524311 DXB524311:DXD524311 DNF524311:DNH524311 DDJ524311:DDL524311 CTN524311:CTP524311 CJR524311:CJT524311 BZV524311:BZX524311 BPZ524311:BQB524311 BGD524311:BGF524311 AWH524311:AWJ524311 AML524311:AMN524311 ACP524311:ACR524311 ST524311:SV524311 IX524311:IZ524311 WVJ458775:WVL458775 WLN458775:WLP458775 WBR458775:WBT458775 VRV458775:VRX458775 VHZ458775:VIB458775 UYD458775:UYF458775 UOH458775:UOJ458775 UEL458775:UEN458775 TUP458775:TUR458775 TKT458775:TKV458775 TAX458775:TAZ458775 SRB458775:SRD458775 SHF458775:SHH458775 RXJ458775:RXL458775 RNN458775:RNP458775 RDR458775:RDT458775 QTV458775:QTX458775 QJZ458775:QKB458775 QAD458775:QAF458775 PQH458775:PQJ458775 PGL458775:PGN458775 OWP458775:OWR458775 OMT458775:OMV458775 OCX458775:OCZ458775 NTB458775:NTD458775 NJF458775:NJH458775 MZJ458775:MZL458775 MPN458775:MPP458775 MFR458775:MFT458775 LVV458775:LVX458775 LLZ458775:LMB458775 LCD458775:LCF458775 KSH458775:KSJ458775 KIL458775:KIN458775 JYP458775:JYR458775 JOT458775:JOV458775 JEX458775:JEZ458775 IVB458775:IVD458775 ILF458775:ILH458775 IBJ458775:IBL458775 HRN458775:HRP458775 HHR458775:HHT458775 GXV458775:GXX458775 GNZ458775:GOB458775 GED458775:GEF458775 FUH458775:FUJ458775 FKL458775:FKN458775 FAP458775:FAR458775 EQT458775:EQV458775 EGX458775:EGZ458775 DXB458775:DXD458775 DNF458775:DNH458775 DDJ458775:DDL458775 CTN458775:CTP458775 CJR458775:CJT458775 BZV458775:BZX458775 BPZ458775:BQB458775 BGD458775:BGF458775 AWH458775:AWJ458775 AML458775:AMN458775 ACP458775:ACR458775 ST458775:SV458775 IX458775:IZ458775 WVJ393239:WVL393239 WLN393239:WLP393239 WBR393239:WBT393239 VRV393239:VRX393239 VHZ393239:VIB393239 UYD393239:UYF393239 UOH393239:UOJ393239 UEL393239:UEN393239 TUP393239:TUR393239 TKT393239:TKV393239 TAX393239:TAZ393239 SRB393239:SRD393239 SHF393239:SHH393239 RXJ393239:RXL393239 RNN393239:RNP393239 RDR393239:RDT393239 QTV393239:QTX393239 QJZ393239:QKB393239 QAD393239:QAF393239 PQH393239:PQJ393239 PGL393239:PGN393239 OWP393239:OWR393239 OMT393239:OMV393239 OCX393239:OCZ393239 NTB393239:NTD393239 NJF393239:NJH393239 MZJ393239:MZL393239 MPN393239:MPP393239 MFR393239:MFT393239 LVV393239:LVX393239 LLZ393239:LMB393239 LCD393239:LCF393239 KSH393239:KSJ393239 KIL393239:KIN393239 JYP393239:JYR393239 JOT393239:JOV393239 JEX393239:JEZ393239 IVB393239:IVD393239 ILF393239:ILH393239 IBJ393239:IBL393239 HRN393239:HRP393239 HHR393239:HHT393239 GXV393239:GXX393239 GNZ393239:GOB393239 GED393239:GEF393239 FUH393239:FUJ393239 FKL393239:FKN393239 FAP393239:FAR393239 EQT393239:EQV393239 EGX393239:EGZ393239 DXB393239:DXD393239 DNF393239:DNH393239 DDJ393239:DDL393239 CTN393239:CTP393239 CJR393239:CJT393239 BZV393239:BZX393239 BPZ393239:BQB393239 BGD393239:BGF393239 AWH393239:AWJ393239 AML393239:AMN393239 ACP393239:ACR393239 ST393239:SV393239 IX393239:IZ393239 WVJ327703:WVL327703 WLN327703:WLP327703 WBR327703:WBT327703 VRV327703:VRX327703 VHZ327703:VIB327703 UYD327703:UYF327703 UOH327703:UOJ327703 UEL327703:UEN327703 TUP327703:TUR327703 TKT327703:TKV327703 TAX327703:TAZ327703 SRB327703:SRD327703 SHF327703:SHH327703 RXJ327703:RXL327703 RNN327703:RNP327703 RDR327703:RDT327703 QTV327703:QTX327703 QJZ327703:QKB327703 QAD327703:QAF327703 PQH327703:PQJ327703 PGL327703:PGN327703 OWP327703:OWR327703 OMT327703:OMV327703 OCX327703:OCZ327703 NTB327703:NTD327703 NJF327703:NJH327703 MZJ327703:MZL327703 MPN327703:MPP327703 MFR327703:MFT327703 LVV327703:LVX327703 LLZ327703:LMB327703 LCD327703:LCF327703 KSH327703:KSJ327703 KIL327703:KIN327703 JYP327703:JYR327703 JOT327703:JOV327703 JEX327703:JEZ327703 IVB327703:IVD327703 ILF327703:ILH327703 IBJ327703:IBL327703 HRN327703:HRP327703 HHR327703:HHT327703 GXV327703:GXX327703 GNZ327703:GOB327703 GED327703:GEF327703 FUH327703:FUJ327703 FKL327703:FKN327703 FAP327703:FAR327703 EQT327703:EQV327703 EGX327703:EGZ327703 DXB327703:DXD327703 DNF327703:DNH327703 DDJ327703:DDL327703 CTN327703:CTP327703 CJR327703:CJT327703 BZV327703:BZX327703 BPZ327703:BQB327703 BGD327703:BGF327703 AWH327703:AWJ327703 AML327703:AMN327703 ACP327703:ACR327703 ST327703:SV327703 IX327703:IZ327703 WVJ262167:WVL262167 WLN262167:WLP262167 WBR262167:WBT262167 VRV262167:VRX262167 VHZ262167:VIB262167 UYD262167:UYF262167 UOH262167:UOJ262167 UEL262167:UEN262167 TUP262167:TUR262167 TKT262167:TKV262167 TAX262167:TAZ262167 SRB262167:SRD262167 SHF262167:SHH262167 RXJ262167:RXL262167 RNN262167:RNP262167 RDR262167:RDT262167 QTV262167:QTX262167 QJZ262167:QKB262167 QAD262167:QAF262167 PQH262167:PQJ262167 PGL262167:PGN262167 OWP262167:OWR262167 OMT262167:OMV262167 OCX262167:OCZ262167 NTB262167:NTD262167 NJF262167:NJH262167 MZJ262167:MZL262167 MPN262167:MPP262167 MFR262167:MFT262167 LVV262167:LVX262167 LLZ262167:LMB262167 LCD262167:LCF262167 KSH262167:KSJ262167 KIL262167:KIN262167 JYP262167:JYR262167 JOT262167:JOV262167 JEX262167:JEZ262167 IVB262167:IVD262167 ILF262167:ILH262167 IBJ262167:IBL262167 HRN262167:HRP262167 HHR262167:HHT262167 GXV262167:GXX262167 GNZ262167:GOB262167 GED262167:GEF262167 FUH262167:FUJ262167 FKL262167:FKN262167 FAP262167:FAR262167 EQT262167:EQV262167 EGX262167:EGZ262167 DXB262167:DXD262167 DNF262167:DNH262167 DDJ262167:DDL262167 CTN262167:CTP262167 CJR262167:CJT262167 BZV262167:BZX262167 BPZ262167:BQB262167 BGD262167:BGF262167 AWH262167:AWJ262167 AML262167:AMN262167 ACP262167:ACR262167 ST262167:SV262167 IX262167:IZ262167 WVJ196631:WVL196631 WLN196631:WLP196631 WBR196631:WBT196631 VRV196631:VRX196631 VHZ196631:VIB196631 UYD196631:UYF196631 UOH196631:UOJ196631 UEL196631:UEN196631 TUP196631:TUR196631 TKT196631:TKV196631 TAX196631:TAZ196631 SRB196631:SRD196631 SHF196631:SHH196631 RXJ196631:RXL196631 RNN196631:RNP196631 RDR196631:RDT196631 QTV196631:QTX196631 QJZ196631:QKB196631 QAD196631:QAF196631 PQH196631:PQJ196631 PGL196631:PGN196631 OWP196631:OWR196631 OMT196631:OMV196631 OCX196631:OCZ196631 NTB196631:NTD196631 NJF196631:NJH196631 MZJ196631:MZL196631 MPN196631:MPP196631 MFR196631:MFT196631 LVV196631:LVX196631 LLZ196631:LMB196631 LCD196631:LCF196631 KSH196631:KSJ196631 KIL196631:KIN196631 JYP196631:JYR196631 JOT196631:JOV196631 JEX196631:JEZ196631 IVB196631:IVD196631 ILF196631:ILH196631 IBJ196631:IBL196631 HRN196631:HRP196631 HHR196631:HHT196631 GXV196631:GXX196631 GNZ196631:GOB196631 GED196631:GEF196631 FUH196631:FUJ196631 FKL196631:FKN196631 FAP196631:FAR196631 EQT196631:EQV196631 EGX196631:EGZ196631 DXB196631:DXD196631 DNF196631:DNH196631 DDJ196631:DDL196631 CTN196631:CTP196631 CJR196631:CJT196631 BZV196631:BZX196631 BPZ196631:BQB196631 BGD196631:BGF196631 AWH196631:AWJ196631 AML196631:AMN196631 ACP196631:ACR196631 ST196631:SV196631 IX196631:IZ196631 WVJ131095:WVL131095 WLN131095:WLP131095 WBR131095:WBT131095 VRV131095:VRX131095 VHZ131095:VIB131095 UYD131095:UYF131095 UOH131095:UOJ131095 UEL131095:UEN131095 TUP131095:TUR131095 TKT131095:TKV131095 TAX131095:TAZ131095 SRB131095:SRD131095 SHF131095:SHH131095 RXJ131095:RXL131095 RNN131095:RNP131095 RDR131095:RDT131095 QTV131095:QTX131095 QJZ131095:QKB131095 QAD131095:QAF131095 PQH131095:PQJ131095 PGL131095:PGN131095 OWP131095:OWR131095 OMT131095:OMV131095 OCX131095:OCZ131095 NTB131095:NTD131095 NJF131095:NJH131095 MZJ131095:MZL131095 MPN131095:MPP131095 MFR131095:MFT131095 LVV131095:LVX131095 LLZ131095:LMB131095 LCD131095:LCF131095 KSH131095:KSJ131095 KIL131095:KIN131095 JYP131095:JYR131095 JOT131095:JOV131095 JEX131095:JEZ131095 IVB131095:IVD131095 ILF131095:ILH131095 IBJ131095:IBL131095 HRN131095:HRP131095 HHR131095:HHT131095 GXV131095:GXX131095 GNZ131095:GOB131095 GED131095:GEF131095 FUH131095:FUJ131095 FKL131095:FKN131095 FAP131095:FAR131095 EQT131095:EQV131095 EGX131095:EGZ131095 DXB131095:DXD131095 DNF131095:DNH131095 DDJ131095:DDL131095 CTN131095:CTP131095 CJR131095:CJT131095 BZV131095:BZX131095 BPZ131095:BQB131095 BGD131095:BGF131095 AWH131095:AWJ131095 AML131095:AMN131095 ACP131095:ACR131095 ST131095:SV131095 IX131095:IZ131095 WVJ65559:WVL65559 WLN65559:WLP65559 WBR65559:WBT65559 VRV65559:VRX65559 VHZ65559:VIB65559 UYD65559:UYF65559 UOH65559:UOJ65559 UEL65559:UEN65559 TUP65559:TUR65559 TKT65559:TKV65559 TAX65559:TAZ65559 SRB65559:SRD65559 SHF65559:SHH65559 RXJ65559:RXL65559 RNN65559:RNP65559 RDR65559:RDT65559 QTV65559:QTX65559 QJZ65559:QKB65559 QAD65559:QAF65559 PQH65559:PQJ65559 PGL65559:PGN65559 OWP65559:OWR65559 OMT65559:OMV65559 OCX65559:OCZ65559 NTB65559:NTD65559 NJF65559:NJH65559 MZJ65559:MZL65559 MPN65559:MPP65559 MFR65559:MFT65559 LVV65559:LVX65559 LLZ65559:LMB65559 LCD65559:LCF65559 KSH65559:KSJ65559 KIL65559:KIN65559 JYP65559:JYR65559 JOT65559:JOV65559 JEX65559:JEZ65559 IVB65559:IVD65559 ILF65559:ILH65559 IBJ65559:IBL65559 HRN65559:HRP65559 HHR65559:HHT65559 GXV65559:GXX65559 GNZ65559:GOB65559 GED65559:GEF65559 FUH65559:FUJ65559 FKL65559:FKN65559 FAP65559:FAR65559 EQT65559:EQV65559 EGX65559:EGZ65559 DXB65559:DXD65559 DNF65559:DNH65559 DDJ65559:DDL65559 CTN65559:CTP65559 CJR65559:CJT65559 BZV65559:BZX65559 BPZ65559:BQB65559 BGD65559:BGF65559 AWH65559:AWJ65559 AML65559:AMN65559 ACP65559:ACR65559 ST65559:SV65559 IX65559:IZ65559 E131095:F131095 E196631:F196631 E262167:F262167 E327703:F327703 E393239:F393239 E458775:F458775 E524311:F524311 E589847:F589847 E655383:F655383 E720919:F720919 E786455:F786455 E851991:F851991 E917527:F917527 E983063:F983063 C51:F51">
      <formula1>House_Types</formula1>
    </dataValidation>
    <dataValidation type="decimal" operator="greaterThanOrEqual" allowBlank="1" showInputMessage="1" showErrorMessage="1" error="Numeric values only permitted" sqref="WVH983076:WVN983076 WLL983076:WLR983076 WBP983076:WBV983076 VRT983076:VRZ983076 VHX983076:VID983076 UYB983076:UYH983076 UOF983076:UOL983076 UEJ983076:UEP983076 TUN983076:TUT983076 TKR983076:TKX983076 TAV983076:TBB983076 SQZ983076:SRF983076 SHD983076:SHJ983076 RXH983076:RXN983076 RNL983076:RNR983076 RDP983076:RDV983076 QTT983076:QTZ983076 QJX983076:QKD983076 QAB983076:QAH983076 PQF983076:PQL983076 PGJ983076:PGP983076 OWN983076:OWT983076 OMR983076:OMX983076 OCV983076:ODB983076 NSZ983076:NTF983076 NJD983076:NJJ983076 MZH983076:MZN983076 MPL983076:MPR983076 MFP983076:MFV983076 LVT983076:LVZ983076 LLX983076:LMD983076 LCB983076:LCH983076 KSF983076:KSL983076 KIJ983076:KIP983076 JYN983076:JYT983076 JOR983076:JOX983076 JEV983076:JFB983076 IUZ983076:IVF983076 ILD983076:ILJ983076 IBH983076:IBN983076 HRL983076:HRR983076 HHP983076:HHV983076 GXT983076:GXZ983076 GNX983076:GOD983076 GEB983076:GEH983076 FUF983076:FUL983076 FKJ983076:FKP983076 FAN983076:FAT983076 EQR983076:EQX983076 EGV983076:EHB983076 DWZ983076:DXF983076 DND983076:DNJ983076 DDH983076:DDN983076 CTL983076:CTR983076 CJP983076:CJV983076 BZT983076:BZZ983076 BPX983076:BQD983076 BGB983076:BGH983076 AWF983076:AWL983076 AMJ983076:AMP983076 ACN983076:ACT983076 SR983076:SX983076 IV983076:JB983076 WVH917540:WVN917540 WLL917540:WLR917540 WBP917540:WBV917540 VRT917540:VRZ917540 VHX917540:VID917540 UYB917540:UYH917540 UOF917540:UOL917540 UEJ917540:UEP917540 TUN917540:TUT917540 TKR917540:TKX917540 TAV917540:TBB917540 SQZ917540:SRF917540 SHD917540:SHJ917540 RXH917540:RXN917540 RNL917540:RNR917540 RDP917540:RDV917540 QTT917540:QTZ917540 QJX917540:QKD917540 QAB917540:QAH917540 PQF917540:PQL917540 PGJ917540:PGP917540 OWN917540:OWT917540 OMR917540:OMX917540 OCV917540:ODB917540 NSZ917540:NTF917540 NJD917540:NJJ917540 MZH917540:MZN917540 MPL917540:MPR917540 MFP917540:MFV917540 LVT917540:LVZ917540 LLX917540:LMD917540 LCB917540:LCH917540 KSF917540:KSL917540 KIJ917540:KIP917540 JYN917540:JYT917540 JOR917540:JOX917540 JEV917540:JFB917540 IUZ917540:IVF917540 ILD917540:ILJ917540 IBH917540:IBN917540 HRL917540:HRR917540 HHP917540:HHV917540 GXT917540:GXZ917540 GNX917540:GOD917540 GEB917540:GEH917540 FUF917540:FUL917540 FKJ917540:FKP917540 FAN917540:FAT917540 EQR917540:EQX917540 EGV917540:EHB917540 DWZ917540:DXF917540 DND917540:DNJ917540 DDH917540:DDN917540 CTL917540:CTR917540 CJP917540:CJV917540 BZT917540:BZZ917540 BPX917540:BQD917540 BGB917540:BGH917540 AWF917540:AWL917540 AMJ917540:AMP917540 ACN917540:ACT917540 SR917540:SX917540 IV917540:JB917540 WVH852004:WVN852004 WLL852004:WLR852004 WBP852004:WBV852004 VRT852004:VRZ852004 VHX852004:VID852004 UYB852004:UYH852004 UOF852004:UOL852004 UEJ852004:UEP852004 TUN852004:TUT852004 TKR852004:TKX852004 TAV852004:TBB852004 SQZ852004:SRF852004 SHD852004:SHJ852004 RXH852004:RXN852004 RNL852004:RNR852004 RDP852004:RDV852004 QTT852004:QTZ852004 QJX852004:QKD852004 QAB852004:QAH852004 PQF852004:PQL852004 PGJ852004:PGP852004 OWN852004:OWT852004 OMR852004:OMX852004 OCV852004:ODB852004 NSZ852004:NTF852004 NJD852004:NJJ852004 MZH852004:MZN852004 MPL852004:MPR852004 MFP852004:MFV852004 LVT852004:LVZ852004 LLX852004:LMD852004 LCB852004:LCH852004 KSF852004:KSL852004 KIJ852004:KIP852004 JYN852004:JYT852004 JOR852004:JOX852004 JEV852004:JFB852004 IUZ852004:IVF852004 ILD852004:ILJ852004 IBH852004:IBN852004 HRL852004:HRR852004 HHP852004:HHV852004 GXT852004:GXZ852004 GNX852004:GOD852004 GEB852004:GEH852004 FUF852004:FUL852004 FKJ852004:FKP852004 FAN852004:FAT852004 EQR852004:EQX852004 EGV852004:EHB852004 DWZ852004:DXF852004 DND852004:DNJ852004 DDH852004:DDN852004 CTL852004:CTR852004 CJP852004:CJV852004 BZT852004:BZZ852004 BPX852004:BQD852004 BGB852004:BGH852004 AWF852004:AWL852004 AMJ852004:AMP852004 ACN852004:ACT852004 SR852004:SX852004 IV852004:JB852004 WVH786468:WVN786468 WLL786468:WLR786468 WBP786468:WBV786468 VRT786468:VRZ786468 VHX786468:VID786468 UYB786468:UYH786468 UOF786468:UOL786468 UEJ786468:UEP786468 TUN786468:TUT786468 TKR786468:TKX786468 TAV786468:TBB786468 SQZ786468:SRF786468 SHD786468:SHJ786468 RXH786468:RXN786468 RNL786468:RNR786468 RDP786468:RDV786468 QTT786468:QTZ786468 QJX786468:QKD786468 QAB786468:QAH786468 PQF786468:PQL786468 PGJ786468:PGP786468 OWN786468:OWT786468 OMR786468:OMX786468 OCV786468:ODB786468 NSZ786468:NTF786468 NJD786468:NJJ786468 MZH786468:MZN786468 MPL786468:MPR786468 MFP786468:MFV786468 LVT786468:LVZ786468 LLX786468:LMD786468 LCB786468:LCH786468 KSF786468:KSL786468 KIJ786468:KIP786468 JYN786468:JYT786468 JOR786468:JOX786468 JEV786468:JFB786468 IUZ786468:IVF786468 ILD786468:ILJ786468 IBH786468:IBN786468 HRL786468:HRR786468 HHP786468:HHV786468 GXT786468:GXZ786468 GNX786468:GOD786468 GEB786468:GEH786468 FUF786468:FUL786468 FKJ786468:FKP786468 FAN786468:FAT786468 EQR786468:EQX786468 EGV786468:EHB786468 DWZ786468:DXF786468 DND786468:DNJ786468 DDH786468:DDN786468 CTL786468:CTR786468 CJP786468:CJV786468 BZT786468:BZZ786468 BPX786468:BQD786468 BGB786468:BGH786468 AWF786468:AWL786468 AMJ786468:AMP786468 ACN786468:ACT786468 SR786468:SX786468 IV786468:JB786468 WVH720932:WVN720932 WLL720932:WLR720932 WBP720932:WBV720932 VRT720932:VRZ720932 VHX720932:VID720932 UYB720932:UYH720932 UOF720932:UOL720932 UEJ720932:UEP720932 TUN720932:TUT720932 TKR720932:TKX720932 TAV720932:TBB720932 SQZ720932:SRF720932 SHD720932:SHJ720932 RXH720932:RXN720932 RNL720932:RNR720932 RDP720932:RDV720932 QTT720932:QTZ720932 QJX720932:QKD720932 QAB720932:QAH720932 PQF720932:PQL720932 PGJ720932:PGP720932 OWN720932:OWT720932 OMR720932:OMX720932 OCV720932:ODB720932 NSZ720932:NTF720932 NJD720932:NJJ720932 MZH720932:MZN720932 MPL720932:MPR720932 MFP720932:MFV720932 LVT720932:LVZ720932 LLX720932:LMD720932 LCB720932:LCH720932 KSF720932:KSL720932 KIJ720932:KIP720932 JYN720932:JYT720932 JOR720932:JOX720932 JEV720932:JFB720932 IUZ720932:IVF720932 ILD720932:ILJ720932 IBH720932:IBN720932 HRL720932:HRR720932 HHP720932:HHV720932 GXT720932:GXZ720932 GNX720932:GOD720932 GEB720932:GEH720932 FUF720932:FUL720932 FKJ720932:FKP720932 FAN720932:FAT720932 EQR720932:EQX720932 EGV720932:EHB720932 DWZ720932:DXF720932 DND720932:DNJ720932 DDH720932:DDN720932 CTL720932:CTR720932 CJP720932:CJV720932 BZT720932:BZZ720932 BPX720932:BQD720932 BGB720932:BGH720932 AWF720932:AWL720932 AMJ720932:AMP720932 ACN720932:ACT720932 SR720932:SX720932 IV720932:JB720932 WVH655396:WVN655396 WLL655396:WLR655396 WBP655396:WBV655396 VRT655396:VRZ655396 VHX655396:VID655396 UYB655396:UYH655396 UOF655396:UOL655396 UEJ655396:UEP655396 TUN655396:TUT655396 TKR655396:TKX655396 TAV655396:TBB655396 SQZ655396:SRF655396 SHD655396:SHJ655396 RXH655396:RXN655396 RNL655396:RNR655396 RDP655396:RDV655396 QTT655396:QTZ655396 QJX655396:QKD655396 QAB655396:QAH655396 PQF655396:PQL655396 PGJ655396:PGP655396 OWN655396:OWT655396 OMR655396:OMX655396 OCV655396:ODB655396 NSZ655396:NTF655396 NJD655396:NJJ655396 MZH655396:MZN655396 MPL655396:MPR655396 MFP655396:MFV655396 LVT655396:LVZ655396 LLX655396:LMD655396 LCB655396:LCH655396 KSF655396:KSL655396 KIJ655396:KIP655396 JYN655396:JYT655396 JOR655396:JOX655396 JEV655396:JFB655396 IUZ655396:IVF655396 ILD655396:ILJ655396 IBH655396:IBN655396 HRL655396:HRR655396 HHP655396:HHV655396 GXT655396:GXZ655396 GNX655396:GOD655396 GEB655396:GEH655396 FUF655396:FUL655396 FKJ655396:FKP655396 FAN655396:FAT655396 EQR655396:EQX655396 EGV655396:EHB655396 DWZ655396:DXF655396 DND655396:DNJ655396 DDH655396:DDN655396 CTL655396:CTR655396 CJP655396:CJV655396 BZT655396:BZZ655396 BPX655396:BQD655396 BGB655396:BGH655396 AWF655396:AWL655396 AMJ655396:AMP655396 ACN655396:ACT655396 SR655396:SX655396 IV655396:JB655396 WVH589860:WVN589860 WLL589860:WLR589860 WBP589860:WBV589860 VRT589860:VRZ589860 VHX589860:VID589860 UYB589860:UYH589860 UOF589860:UOL589860 UEJ589860:UEP589860 TUN589860:TUT589860 TKR589860:TKX589860 TAV589860:TBB589860 SQZ589860:SRF589860 SHD589860:SHJ589860 RXH589860:RXN589860 RNL589860:RNR589860 RDP589860:RDV589860 QTT589860:QTZ589860 QJX589860:QKD589860 QAB589860:QAH589860 PQF589860:PQL589860 PGJ589860:PGP589860 OWN589860:OWT589860 OMR589860:OMX589860 OCV589860:ODB589860 NSZ589860:NTF589860 NJD589860:NJJ589860 MZH589860:MZN589860 MPL589860:MPR589860 MFP589860:MFV589860 LVT589860:LVZ589860 LLX589860:LMD589860 LCB589860:LCH589860 KSF589860:KSL589860 KIJ589860:KIP589860 JYN589860:JYT589860 JOR589860:JOX589860 JEV589860:JFB589860 IUZ589860:IVF589860 ILD589860:ILJ589860 IBH589860:IBN589860 HRL589860:HRR589860 HHP589860:HHV589860 GXT589860:GXZ589860 GNX589860:GOD589860 GEB589860:GEH589860 FUF589860:FUL589860 FKJ589860:FKP589860 FAN589860:FAT589860 EQR589860:EQX589860 EGV589860:EHB589860 DWZ589860:DXF589860 DND589860:DNJ589860 DDH589860:DDN589860 CTL589860:CTR589860 CJP589860:CJV589860 BZT589860:BZZ589860 BPX589860:BQD589860 BGB589860:BGH589860 AWF589860:AWL589860 AMJ589860:AMP589860 ACN589860:ACT589860 SR589860:SX589860 IV589860:JB589860 WVH524324:WVN524324 WLL524324:WLR524324 WBP524324:WBV524324 VRT524324:VRZ524324 VHX524324:VID524324 UYB524324:UYH524324 UOF524324:UOL524324 UEJ524324:UEP524324 TUN524324:TUT524324 TKR524324:TKX524324 TAV524324:TBB524324 SQZ524324:SRF524324 SHD524324:SHJ524324 RXH524324:RXN524324 RNL524324:RNR524324 RDP524324:RDV524324 QTT524324:QTZ524324 QJX524324:QKD524324 QAB524324:QAH524324 PQF524324:PQL524324 PGJ524324:PGP524324 OWN524324:OWT524324 OMR524324:OMX524324 OCV524324:ODB524324 NSZ524324:NTF524324 NJD524324:NJJ524324 MZH524324:MZN524324 MPL524324:MPR524324 MFP524324:MFV524324 LVT524324:LVZ524324 LLX524324:LMD524324 LCB524324:LCH524324 KSF524324:KSL524324 KIJ524324:KIP524324 JYN524324:JYT524324 JOR524324:JOX524324 JEV524324:JFB524324 IUZ524324:IVF524324 ILD524324:ILJ524324 IBH524324:IBN524324 HRL524324:HRR524324 HHP524324:HHV524324 GXT524324:GXZ524324 GNX524324:GOD524324 GEB524324:GEH524324 FUF524324:FUL524324 FKJ524324:FKP524324 FAN524324:FAT524324 EQR524324:EQX524324 EGV524324:EHB524324 DWZ524324:DXF524324 DND524324:DNJ524324 DDH524324:DDN524324 CTL524324:CTR524324 CJP524324:CJV524324 BZT524324:BZZ524324 BPX524324:BQD524324 BGB524324:BGH524324 AWF524324:AWL524324 AMJ524324:AMP524324 ACN524324:ACT524324 SR524324:SX524324 IV524324:JB524324 WVH458788:WVN458788 WLL458788:WLR458788 WBP458788:WBV458788 VRT458788:VRZ458788 VHX458788:VID458788 UYB458788:UYH458788 UOF458788:UOL458788 UEJ458788:UEP458788 TUN458788:TUT458788 TKR458788:TKX458788 TAV458788:TBB458788 SQZ458788:SRF458788 SHD458788:SHJ458788 RXH458788:RXN458788 RNL458788:RNR458788 RDP458788:RDV458788 QTT458788:QTZ458788 QJX458788:QKD458788 QAB458788:QAH458788 PQF458788:PQL458788 PGJ458788:PGP458788 OWN458788:OWT458788 OMR458788:OMX458788 OCV458788:ODB458788 NSZ458788:NTF458788 NJD458788:NJJ458788 MZH458788:MZN458788 MPL458788:MPR458788 MFP458788:MFV458788 LVT458788:LVZ458788 LLX458788:LMD458788 LCB458788:LCH458788 KSF458788:KSL458788 KIJ458788:KIP458788 JYN458788:JYT458788 JOR458788:JOX458788 JEV458788:JFB458788 IUZ458788:IVF458788 ILD458788:ILJ458788 IBH458788:IBN458788 HRL458788:HRR458788 HHP458788:HHV458788 GXT458788:GXZ458788 GNX458788:GOD458788 GEB458788:GEH458788 FUF458788:FUL458788 FKJ458788:FKP458788 FAN458788:FAT458788 EQR458788:EQX458788 EGV458788:EHB458788 DWZ458788:DXF458788 DND458788:DNJ458788 DDH458788:DDN458788 CTL458788:CTR458788 CJP458788:CJV458788 BZT458788:BZZ458788 BPX458788:BQD458788 BGB458788:BGH458788 AWF458788:AWL458788 AMJ458788:AMP458788 ACN458788:ACT458788 SR458788:SX458788 IV458788:JB458788 WVH393252:WVN393252 WLL393252:WLR393252 WBP393252:WBV393252 VRT393252:VRZ393252 VHX393252:VID393252 UYB393252:UYH393252 UOF393252:UOL393252 UEJ393252:UEP393252 TUN393252:TUT393252 TKR393252:TKX393252 TAV393252:TBB393252 SQZ393252:SRF393252 SHD393252:SHJ393252 RXH393252:RXN393252 RNL393252:RNR393252 RDP393252:RDV393252 QTT393252:QTZ393252 QJX393252:QKD393252 QAB393252:QAH393252 PQF393252:PQL393252 PGJ393252:PGP393252 OWN393252:OWT393252 OMR393252:OMX393252 OCV393252:ODB393252 NSZ393252:NTF393252 NJD393252:NJJ393252 MZH393252:MZN393252 MPL393252:MPR393252 MFP393252:MFV393252 LVT393252:LVZ393252 LLX393252:LMD393252 LCB393252:LCH393252 KSF393252:KSL393252 KIJ393252:KIP393252 JYN393252:JYT393252 JOR393252:JOX393252 JEV393252:JFB393252 IUZ393252:IVF393252 ILD393252:ILJ393252 IBH393252:IBN393252 HRL393252:HRR393252 HHP393252:HHV393252 GXT393252:GXZ393252 GNX393252:GOD393252 GEB393252:GEH393252 FUF393252:FUL393252 FKJ393252:FKP393252 FAN393252:FAT393252 EQR393252:EQX393252 EGV393252:EHB393252 DWZ393252:DXF393252 DND393252:DNJ393252 DDH393252:DDN393252 CTL393252:CTR393252 CJP393252:CJV393252 BZT393252:BZZ393252 BPX393252:BQD393252 BGB393252:BGH393252 AWF393252:AWL393252 AMJ393252:AMP393252 ACN393252:ACT393252 SR393252:SX393252 IV393252:JB393252 WVH327716:WVN327716 WLL327716:WLR327716 WBP327716:WBV327716 VRT327716:VRZ327716 VHX327716:VID327716 UYB327716:UYH327716 UOF327716:UOL327716 UEJ327716:UEP327716 TUN327716:TUT327716 TKR327716:TKX327716 TAV327716:TBB327716 SQZ327716:SRF327716 SHD327716:SHJ327716 RXH327716:RXN327716 RNL327716:RNR327716 RDP327716:RDV327716 QTT327716:QTZ327716 QJX327716:QKD327716 QAB327716:QAH327716 PQF327716:PQL327716 PGJ327716:PGP327716 OWN327716:OWT327716 OMR327716:OMX327716 OCV327716:ODB327716 NSZ327716:NTF327716 NJD327716:NJJ327716 MZH327716:MZN327716 MPL327716:MPR327716 MFP327716:MFV327716 LVT327716:LVZ327716 LLX327716:LMD327716 LCB327716:LCH327716 KSF327716:KSL327716 KIJ327716:KIP327716 JYN327716:JYT327716 JOR327716:JOX327716 JEV327716:JFB327716 IUZ327716:IVF327716 ILD327716:ILJ327716 IBH327716:IBN327716 HRL327716:HRR327716 HHP327716:HHV327716 GXT327716:GXZ327716 GNX327716:GOD327716 GEB327716:GEH327716 FUF327716:FUL327716 FKJ327716:FKP327716 FAN327716:FAT327716 EQR327716:EQX327716 EGV327716:EHB327716 DWZ327716:DXF327716 DND327716:DNJ327716 DDH327716:DDN327716 CTL327716:CTR327716 CJP327716:CJV327716 BZT327716:BZZ327716 BPX327716:BQD327716 BGB327716:BGH327716 AWF327716:AWL327716 AMJ327716:AMP327716 ACN327716:ACT327716 SR327716:SX327716 IV327716:JB327716 WVH262180:WVN262180 WLL262180:WLR262180 WBP262180:WBV262180 VRT262180:VRZ262180 VHX262180:VID262180 UYB262180:UYH262180 UOF262180:UOL262180 UEJ262180:UEP262180 TUN262180:TUT262180 TKR262180:TKX262180 TAV262180:TBB262180 SQZ262180:SRF262180 SHD262180:SHJ262180 RXH262180:RXN262180 RNL262180:RNR262180 RDP262180:RDV262180 QTT262180:QTZ262180 QJX262180:QKD262180 QAB262180:QAH262180 PQF262180:PQL262180 PGJ262180:PGP262180 OWN262180:OWT262180 OMR262180:OMX262180 OCV262180:ODB262180 NSZ262180:NTF262180 NJD262180:NJJ262180 MZH262180:MZN262180 MPL262180:MPR262180 MFP262180:MFV262180 LVT262180:LVZ262180 LLX262180:LMD262180 LCB262180:LCH262180 KSF262180:KSL262180 KIJ262180:KIP262180 JYN262180:JYT262180 JOR262180:JOX262180 JEV262180:JFB262180 IUZ262180:IVF262180 ILD262180:ILJ262180 IBH262180:IBN262180 HRL262180:HRR262180 HHP262180:HHV262180 GXT262180:GXZ262180 GNX262180:GOD262180 GEB262180:GEH262180 FUF262180:FUL262180 FKJ262180:FKP262180 FAN262180:FAT262180 EQR262180:EQX262180 EGV262180:EHB262180 DWZ262180:DXF262180 DND262180:DNJ262180 DDH262180:DDN262180 CTL262180:CTR262180 CJP262180:CJV262180 BZT262180:BZZ262180 BPX262180:BQD262180 BGB262180:BGH262180 AWF262180:AWL262180 AMJ262180:AMP262180 ACN262180:ACT262180 SR262180:SX262180 IV262180:JB262180 WVH196644:WVN196644 WLL196644:WLR196644 WBP196644:WBV196644 VRT196644:VRZ196644 VHX196644:VID196644 UYB196644:UYH196644 UOF196644:UOL196644 UEJ196644:UEP196644 TUN196644:TUT196644 TKR196644:TKX196644 TAV196644:TBB196644 SQZ196644:SRF196644 SHD196644:SHJ196644 RXH196644:RXN196644 RNL196644:RNR196644 RDP196644:RDV196644 QTT196644:QTZ196644 QJX196644:QKD196644 QAB196644:QAH196644 PQF196644:PQL196644 PGJ196644:PGP196644 OWN196644:OWT196644 OMR196644:OMX196644 OCV196644:ODB196644 NSZ196644:NTF196644 NJD196644:NJJ196644 MZH196644:MZN196644 MPL196644:MPR196644 MFP196644:MFV196644 LVT196644:LVZ196644 LLX196644:LMD196644 LCB196644:LCH196644 KSF196644:KSL196644 KIJ196644:KIP196644 JYN196644:JYT196644 JOR196644:JOX196644 JEV196644:JFB196644 IUZ196644:IVF196644 ILD196644:ILJ196644 IBH196644:IBN196644 HRL196644:HRR196644 HHP196644:HHV196644 GXT196644:GXZ196644 GNX196644:GOD196644 GEB196644:GEH196644 FUF196644:FUL196644 FKJ196644:FKP196644 FAN196644:FAT196644 EQR196644:EQX196644 EGV196644:EHB196644 DWZ196644:DXF196644 DND196644:DNJ196644 DDH196644:DDN196644 CTL196644:CTR196644 CJP196644:CJV196644 BZT196644:BZZ196644 BPX196644:BQD196644 BGB196644:BGH196644 AWF196644:AWL196644 AMJ196644:AMP196644 ACN196644:ACT196644 SR196644:SX196644 IV196644:JB196644 WVH131108:WVN131108 WLL131108:WLR131108 WBP131108:WBV131108 VRT131108:VRZ131108 VHX131108:VID131108 UYB131108:UYH131108 UOF131108:UOL131108 UEJ131108:UEP131108 TUN131108:TUT131108 TKR131108:TKX131108 TAV131108:TBB131108 SQZ131108:SRF131108 SHD131108:SHJ131108 RXH131108:RXN131108 RNL131108:RNR131108 RDP131108:RDV131108 QTT131108:QTZ131108 QJX131108:QKD131108 QAB131108:QAH131108 PQF131108:PQL131108 PGJ131108:PGP131108 OWN131108:OWT131108 OMR131108:OMX131108 OCV131108:ODB131108 NSZ131108:NTF131108 NJD131108:NJJ131108 MZH131108:MZN131108 MPL131108:MPR131108 MFP131108:MFV131108 LVT131108:LVZ131108 LLX131108:LMD131108 LCB131108:LCH131108 KSF131108:KSL131108 KIJ131108:KIP131108 JYN131108:JYT131108 JOR131108:JOX131108 JEV131108:JFB131108 IUZ131108:IVF131108 ILD131108:ILJ131108 IBH131108:IBN131108 HRL131108:HRR131108 HHP131108:HHV131108 GXT131108:GXZ131108 GNX131108:GOD131108 GEB131108:GEH131108 FUF131108:FUL131108 FKJ131108:FKP131108 FAN131108:FAT131108 EQR131108:EQX131108 EGV131108:EHB131108 DWZ131108:DXF131108 DND131108:DNJ131108 DDH131108:DDN131108 CTL131108:CTR131108 CJP131108:CJV131108 BZT131108:BZZ131108 BPX131108:BQD131108 BGB131108:BGH131108 AWF131108:AWL131108 AMJ131108:AMP131108 ACN131108:ACT131108 SR131108:SX131108 IV131108:JB131108 WVH65572:WVN65572 WLL65572:WLR65572 WBP65572:WBV65572 VRT65572:VRZ65572 VHX65572:VID65572 UYB65572:UYH65572 UOF65572:UOL65572 UEJ65572:UEP65572 TUN65572:TUT65572 TKR65572:TKX65572 TAV65572:TBB65572 SQZ65572:SRF65572 SHD65572:SHJ65572 RXH65572:RXN65572 RNL65572:RNR65572 RDP65572:RDV65572 QTT65572:QTZ65572 QJX65572:QKD65572 QAB65572:QAH65572 PQF65572:PQL65572 PGJ65572:PGP65572 OWN65572:OWT65572 OMR65572:OMX65572 OCV65572:ODB65572 NSZ65572:NTF65572 NJD65572:NJJ65572 MZH65572:MZN65572 MPL65572:MPR65572 MFP65572:MFV65572 LVT65572:LVZ65572 LLX65572:LMD65572 LCB65572:LCH65572 KSF65572:KSL65572 KIJ65572:KIP65572 JYN65572:JYT65572 JOR65572:JOX65572 JEV65572:JFB65572 IUZ65572:IVF65572 ILD65572:ILJ65572 IBH65572:IBN65572 HRL65572:HRR65572 HHP65572:HHV65572 GXT65572:GXZ65572 GNX65572:GOD65572 GEB65572:GEH65572 FUF65572:FUL65572 FKJ65572:FKP65572 FAN65572:FAT65572 EQR65572:EQX65572 EGV65572:EHB65572 DWZ65572:DXF65572 DND65572:DNJ65572 DDH65572:DDN65572 CTL65572:CTR65572 CJP65572:CJV65572 BZT65572:BZZ65572 BPX65572:BQD65572 BGB65572:BGH65572 AWF65572:AWL65572 AMJ65572:AMP65572 ACN65572:ACT65572 SR65572:SX65572 IV65572:JB65572 C131108:F131108 C196644:F196644 C262180:F262180 C327716:F327716 C393252:F393252 C458788:F458788 C524324:F524324 C589860:F589860 C655396:F655396 C720932:F720932 C786468:F786468 C852004:F852004 C917540:F917540 C983076:F983076 C65572:F65572">
      <formula1>-100000</formula1>
    </dataValidation>
    <dataValidation type="whole" allowBlank="1" showInputMessage="1" showErrorMessage="1" error="Positive whole numbers only permitted &amp; cannot exceed number of similar units on site" sqref="IW24:JB24 SS24:SX24 ACO24:ACT24 AMK24:AMP24 AWG24:AWL24 BGC24:BGH24 BPY24:BQD24 BZU24:BZZ24 CJQ24:CJV24 CTM24:CTR24 DDI24:DDN24 DNE24:DNJ24 DXA24:DXF24 EGW24:EHB24 EQS24:EQX24 FAO24:FAT24 FKK24:FKP24 FUG24:FUL24 GEC24:GEH24 GNY24:GOD24 GXU24:GXZ24 HHQ24:HHV24 HRM24:HRR24 IBI24:IBN24 ILE24:ILJ24 IVA24:IVF24 JEW24:JFB24 JOS24:JOX24 JYO24:JYT24 KIK24:KIP24 KSG24:KSL24 LCC24:LCH24 LLY24:LMD24 LVU24:LVZ24 MFQ24:MFV24 MPM24:MPR24 MZI24:MZN24 NJE24:NJJ24 NTA24:NTF24 OCW24:ODB24 OMS24:OMX24 OWO24:OWT24 PGK24:PGP24 PQG24:PQL24 QAC24:QAH24 QJY24:QKD24 QTU24:QTZ24 RDQ24:RDV24 RNM24:RNR24 RXI24:RXN24 SHE24:SHJ24 SRA24:SRF24 TAW24:TBB24 TKS24:TKX24 TUO24:TUT24 UEK24:UEP24 UOG24:UOL24 UYC24:UYH24 VHY24:VID24 VRU24:VRZ24 WBQ24:WBV24 WLM24:WLR24 WVI24:WVN24">
      <formula1>0</formula1>
      <formula2>#REF!</formula2>
    </dataValidation>
    <dataValidation allowBlank="1" showInputMessage="1" showErrorMessage="1" error="Positive whole numbers only permitted &amp; cannot exceed number of similar units on site" sqref="D21:F21 D25:F25"/>
    <dataValidation type="decimal" operator="greaterThanOrEqual" allowBlank="1" showInputMessage="1" showErrorMessage="1" error="Numeric values only permitted" sqref="B5">
      <formula1>0</formula1>
    </dataValidation>
    <dataValidation type="whole" operator="greaterThanOrEqual" allowBlank="1" showInputMessage="1" showErrorMessage="1" error="Only numeric values permitted" sqref="B9:B15 C52:F52">
      <formula1>0</formula1>
    </dataValidation>
    <dataValidation type="decimal" operator="greaterThanOrEqual" allowBlank="1" showInputMessage="1" showErrorMessage="1" sqref="C18">
      <formula1>0</formula1>
    </dataValidation>
    <dataValidation operator="greaterThanOrEqual" allowBlank="1" showInputMessage="1" showErrorMessage="1" error="Positive whole numbers only permitted" sqref="C54:F56"/>
    <dataValidation type="list" allowBlank="1" showInputMessage="1" showErrorMessage="1" sqref="C53:F53">
      <formula1>"1 bed,2 bed – 1 storey,2 bed – 2 storey,3 bed,4 bed,3 bed – 3 storey,4 bed – 3 storey,5 person group home,2 bed rural,3 bed rural,4 bed rural,5 bed"</formula1>
    </dataValidation>
  </dataValidations>
  <printOptions gridLines="1"/>
  <pageMargins left="0.23622047244094491" right="0.23622047244094491" top="0.74803149606299213" bottom="0.74803149606299213" header="0.31496062992125984" footer="0.31496062992125984"/>
  <pageSetup paperSize="9" scale="65" orientation="portrait" r:id="rId1"/>
  <legacyDrawing r:id="rId2"/>
</worksheet>
</file>

<file path=xl/worksheets/sheet2.xml><?xml version="1.0" encoding="utf-8"?>
<worksheet xmlns="http://schemas.openxmlformats.org/spreadsheetml/2006/main" xmlns:r="http://schemas.openxmlformats.org/officeDocument/2006/relationships">
  <sheetPr codeName="Sheet2"/>
  <dimension ref="A1:R74"/>
  <sheetViews>
    <sheetView zoomScaleNormal="100" workbookViewId="0">
      <pane xSplit="2" ySplit="2" topLeftCell="C3" activePane="bottomRight" state="frozen"/>
      <selection pane="topRight" activeCell="C1" sqref="C1"/>
      <selection pane="bottomLeft" activeCell="A2" sqref="A2"/>
      <selection pane="bottomRight" activeCell="E3" sqref="E3"/>
    </sheetView>
  </sheetViews>
  <sheetFormatPr defaultColWidth="63.83203125" defaultRowHeight="15"/>
  <cols>
    <col min="1" max="1" width="68.6640625" style="1" customWidth="1"/>
    <col min="2" max="2" width="2.83203125" style="65" customWidth="1"/>
    <col min="3" max="4" width="12.83203125" style="3" customWidth="1"/>
    <col min="5" max="5" width="17.83203125" style="1" customWidth="1"/>
    <col min="6" max="6" width="16.1640625" style="1" customWidth="1"/>
    <col min="7" max="8" width="12.83203125" style="1" customWidth="1"/>
    <col min="9" max="9" width="17.83203125" style="1" customWidth="1"/>
    <col min="10" max="10" width="16.1640625" style="1" customWidth="1"/>
    <col min="11" max="12" width="12.83203125" style="1" customWidth="1"/>
    <col min="13" max="13" width="17.83203125" style="1" customWidth="1"/>
    <col min="14" max="14" width="16.1640625" style="1" customWidth="1"/>
    <col min="15" max="16" width="12.83203125" style="1" customWidth="1"/>
    <col min="17" max="17" width="17.83203125" style="1" customWidth="1"/>
    <col min="18" max="18" width="16.1640625" style="1" customWidth="1"/>
    <col min="19" max="35" width="12.83203125" style="1" customWidth="1"/>
    <col min="36" max="16384" width="63.83203125" style="1"/>
  </cols>
  <sheetData>
    <row r="1" spans="1:18" ht="20.25" customHeight="1">
      <c r="A1" s="209" t="s">
        <v>62</v>
      </c>
      <c r="B1" s="210"/>
    </row>
    <row r="2" spans="1:18" ht="20.100000000000001" customHeight="1" thickBot="1">
      <c r="A2" s="158" t="s">
        <v>143</v>
      </c>
      <c r="B2" s="118"/>
      <c r="C2" s="118"/>
      <c r="D2" s="118"/>
      <c r="E2" s="118" t="s">
        <v>111</v>
      </c>
      <c r="F2" s="118"/>
      <c r="G2" s="118"/>
      <c r="H2" s="118"/>
      <c r="I2" s="118" t="s">
        <v>112</v>
      </c>
      <c r="J2" s="118"/>
      <c r="K2" s="118"/>
      <c r="L2" s="118"/>
      <c r="M2" s="118" t="s">
        <v>113</v>
      </c>
      <c r="N2" s="118"/>
      <c r="O2" s="118"/>
      <c r="P2" s="118"/>
      <c r="Q2" s="118" t="s">
        <v>114</v>
      </c>
      <c r="R2" s="118"/>
    </row>
    <row r="3" spans="1:18" ht="17.45" customHeight="1">
      <c r="A3" s="49" t="s">
        <v>51</v>
      </c>
      <c r="B3" s="64"/>
      <c r="C3" s="75"/>
      <c r="D3" s="76"/>
      <c r="E3" s="153"/>
      <c r="F3" s="77"/>
      <c r="G3" s="75"/>
      <c r="H3" s="76"/>
      <c r="I3" s="153"/>
      <c r="J3" s="77"/>
      <c r="K3" s="75"/>
      <c r="L3" s="76"/>
      <c r="M3" s="153"/>
      <c r="N3" s="77"/>
      <c r="O3" s="75"/>
      <c r="P3" s="76"/>
      <c r="Q3" s="153"/>
      <c r="R3" s="77"/>
    </row>
    <row r="4" spans="1:18" ht="17.45" customHeight="1">
      <c r="A4" s="50" t="s">
        <v>130</v>
      </c>
      <c r="C4" s="78"/>
      <c r="D4" s="79"/>
      <c r="E4" s="146"/>
      <c r="F4" s="80"/>
      <c r="G4" s="78"/>
      <c r="H4" s="79"/>
      <c r="I4" s="146"/>
      <c r="J4" s="80"/>
      <c r="K4" s="78"/>
      <c r="L4" s="79"/>
      <c r="M4" s="146"/>
      <c r="N4" s="80"/>
      <c r="O4" s="78"/>
      <c r="P4" s="79"/>
      <c r="Q4" s="146"/>
      <c r="R4" s="80"/>
    </row>
    <row r="5" spans="1:18" ht="17.45" customHeight="1">
      <c r="A5" s="50" t="s">
        <v>52</v>
      </c>
      <c r="C5" s="78"/>
      <c r="D5" s="79"/>
      <c r="E5" s="146"/>
      <c r="F5" s="80"/>
      <c r="G5" s="78"/>
      <c r="H5" s="79"/>
      <c r="I5" s="146"/>
      <c r="J5" s="80"/>
      <c r="K5" s="78"/>
      <c r="L5" s="79"/>
      <c r="M5" s="146"/>
      <c r="N5" s="80"/>
      <c r="O5" s="78"/>
      <c r="P5" s="79"/>
      <c r="Q5" s="146"/>
      <c r="R5" s="80"/>
    </row>
    <row r="6" spans="1:18" ht="17.45" customHeight="1">
      <c r="A6" s="50" t="s">
        <v>53</v>
      </c>
      <c r="C6" s="78"/>
      <c r="D6" s="79"/>
      <c r="E6" s="146"/>
      <c r="F6" s="80"/>
      <c r="G6" s="78"/>
      <c r="H6" s="79"/>
      <c r="I6" s="146"/>
      <c r="J6" s="80"/>
      <c r="K6" s="78"/>
      <c r="L6" s="79"/>
      <c r="M6" s="146"/>
      <c r="N6" s="80"/>
      <c r="O6" s="78"/>
      <c r="P6" s="79"/>
      <c r="Q6" s="146"/>
      <c r="R6" s="80"/>
    </row>
    <row r="7" spans="1:18" ht="17.45" customHeight="1">
      <c r="A7" s="50" t="s">
        <v>110</v>
      </c>
      <c r="C7" s="78"/>
      <c r="D7" s="79"/>
      <c r="E7" s="146"/>
      <c r="F7" s="80"/>
      <c r="G7" s="78"/>
      <c r="H7" s="79"/>
      <c r="I7" s="146"/>
      <c r="J7" s="80"/>
      <c r="K7" s="78"/>
      <c r="L7" s="79"/>
      <c r="M7" s="146"/>
      <c r="N7" s="80"/>
      <c r="O7" s="78"/>
      <c r="P7" s="79"/>
      <c r="Q7" s="146"/>
      <c r="R7" s="80"/>
    </row>
    <row r="8" spans="1:18" ht="32.25" customHeight="1">
      <c r="A8" s="51" t="s">
        <v>0</v>
      </c>
      <c r="B8" s="66"/>
      <c r="C8" s="81"/>
      <c r="D8" s="82"/>
      <c r="E8" s="83" t="s">
        <v>137</v>
      </c>
      <c r="F8" s="84" t="s">
        <v>55</v>
      </c>
      <c r="G8" s="81"/>
      <c r="H8" s="82"/>
      <c r="I8" s="83" t="s">
        <v>137</v>
      </c>
      <c r="J8" s="84" t="s">
        <v>55</v>
      </c>
      <c r="K8" s="81"/>
      <c r="L8" s="82"/>
      <c r="M8" s="83" t="s">
        <v>137</v>
      </c>
      <c r="N8" s="84" t="s">
        <v>55</v>
      </c>
      <c r="O8" s="81"/>
      <c r="P8" s="82"/>
      <c r="Q8" s="83" t="s">
        <v>137</v>
      </c>
      <c r="R8" s="84" t="s">
        <v>55</v>
      </c>
    </row>
    <row r="9" spans="1:18" ht="17.45" customHeight="1">
      <c r="A9" s="52" t="s">
        <v>1</v>
      </c>
      <c r="B9" s="67"/>
      <c r="C9" s="85"/>
      <c r="D9" s="79"/>
      <c r="E9" s="147"/>
      <c r="F9" s="87" t="str">
        <f>IF(E$4*E$6&lt;&gt;0,E9/E$6,"")</f>
        <v/>
      </c>
      <c r="G9" s="85"/>
      <c r="H9" s="79"/>
      <c r="I9" s="147"/>
      <c r="J9" s="87" t="str">
        <f>IF(I$4*I$6&lt;&gt;0,I9/I$6,"")</f>
        <v/>
      </c>
      <c r="K9" s="85"/>
      <c r="L9" s="79"/>
      <c r="M9" s="147"/>
      <c r="N9" s="87" t="str">
        <f>IF(M$4*M$6&lt;&gt;0,M9/M$6,"")</f>
        <v/>
      </c>
      <c r="O9" s="85"/>
      <c r="P9" s="79"/>
      <c r="Q9" s="147"/>
      <c r="R9" s="87" t="str">
        <f>IF(Q$4*Q$6&lt;&gt;0,Q9/Q$6,"")</f>
        <v/>
      </c>
    </row>
    <row r="10" spans="1:18" ht="17.45" customHeight="1">
      <c r="A10" s="52" t="s">
        <v>2</v>
      </c>
      <c r="B10" s="67"/>
      <c r="C10" s="85"/>
      <c r="D10" s="88"/>
      <c r="E10" s="147"/>
      <c r="F10" s="87" t="str">
        <f t="shared" ref="F10:F25" si="0">IF(E$4*E$6&lt;&gt;0,E10/E$6,"")</f>
        <v/>
      </c>
      <c r="G10" s="85"/>
      <c r="H10" s="88"/>
      <c r="I10" s="147"/>
      <c r="J10" s="87" t="str">
        <f t="shared" ref="J10:J25" si="1">IF(I$4*I$6&lt;&gt;0,I10/I$6,"")</f>
        <v/>
      </c>
      <c r="K10" s="85"/>
      <c r="L10" s="88"/>
      <c r="M10" s="147"/>
      <c r="N10" s="87" t="str">
        <f t="shared" ref="N10:N25" si="2">IF(M$4*M$6&lt;&gt;0,M10/M$6,"")</f>
        <v/>
      </c>
      <c r="O10" s="85"/>
      <c r="P10" s="88"/>
      <c r="Q10" s="147"/>
      <c r="R10" s="87" t="str">
        <f t="shared" ref="R10:R25" si="3">IF(Q$4*Q$6&lt;&gt;0,Q10/Q$6,"")</f>
        <v/>
      </c>
    </row>
    <row r="11" spans="1:18" ht="17.45" customHeight="1">
      <c r="A11" s="52" t="s">
        <v>3</v>
      </c>
      <c r="B11" s="67"/>
      <c r="C11" s="85"/>
      <c r="D11" s="88"/>
      <c r="E11" s="147"/>
      <c r="F11" s="87" t="str">
        <f t="shared" si="0"/>
        <v/>
      </c>
      <c r="G11" s="85"/>
      <c r="H11" s="88"/>
      <c r="I11" s="147"/>
      <c r="J11" s="87" t="str">
        <f t="shared" si="1"/>
        <v/>
      </c>
      <c r="K11" s="85"/>
      <c r="L11" s="88"/>
      <c r="M11" s="147"/>
      <c r="N11" s="87" t="str">
        <f t="shared" si="2"/>
        <v/>
      </c>
      <c r="O11" s="85"/>
      <c r="P11" s="88"/>
      <c r="Q11" s="147"/>
      <c r="R11" s="87" t="str">
        <f t="shared" si="3"/>
        <v/>
      </c>
    </row>
    <row r="12" spans="1:18" ht="17.45" customHeight="1">
      <c r="A12" s="52" t="s">
        <v>4</v>
      </c>
      <c r="B12" s="67"/>
      <c r="C12" s="85"/>
      <c r="D12" s="88"/>
      <c r="E12" s="147"/>
      <c r="F12" s="87" t="str">
        <f t="shared" si="0"/>
        <v/>
      </c>
      <c r="G12" s="85"/>
      <c r="H12" s="88"/>
      <c r="I12" s="147"/>
      <c r="J12" s="87" t="str">
        <f t="shared" si="1"/>
        <v/>
      </c>
      <c r="K12" s="85"/>
      <c r="L12" s="88"/>
      <c r="M12" s="147"/>
      <c r="N12" s="87" t="str">
        <f t="shared" si="2"/>
        <v/>
      </c>
      <c r="O12" s="85"/>
      <c r="P12" s="88"/>
      <c r="Q12" s="147"/>
      <c r="R12" s="87" t="str">
        <f t="shared" si="3"/>
        <v/>
      </c>
    </row>
    <row r="13" spans="1:18" ht="17.45" customHeight="1">
      <c r="A13" s="52" t="s">
        <v>5</v>
      </c>
      <c r="B13" s="67"/>
      <c r="C13" s="85"/>
      <c r="D13" s="88"/>
      <c r="E13" s="147"/>
      <c r="F13" s="87" t="str">
        <f t="shared" si="0"/>
        <v/>
      </c>
      <c r="G13" s="85"/>
      <c r="H13" s="88"/>
      <c r="I13" s="147"/>
      <c r="J13" s="87" t="str">
        <f t="shared" si="1"/>
        <v/>
      </c>
      <c r="K13" s="85"/>
      <c r="L13" s="88"/>
      <c r="M13" s="147"/>
      <c r="N13" s="87" t="str">
        <f t="shared" si="2"/>
        <v/>
      </c>
      <c r="O13" s="85"/>
      <c r="P13" s="88"/>
      <c r="Q13" s="147"/>
      <c r="R13" s="87" t="str">
        <f t="shared" si="3"/>
        <v/>
      </c>
    </row>
    <row r="14" spans="1:18" ht="17.45" customHeight="1">
      <c r="A14" s="52" t="s">
        <v>6</v>
      </c>
      <c r="B14" s="67"/>
      <c r="C14" s="85"/>
      <c r="D14" s="88"/>
      <c r="E14" s="147"/>
      <c r="F14" s="87" t="str">
        <f t="shared" si="0"/>
        <v/>
      </c>
      <c r="G14" s="85"/>
      <c r="H14" s="88"/>
      <c r="I14" s="147"/>
      <c r="J14" s="87" t="str">
        <f t="shared" si="1"/>
        <v/>
      </c>
      <c r="K14" s="85"/>
      <c r="L14" s="88"/>
      <c r="M14" s="147"/>
      <c r="N14" s="87" t="str">
        <f t="shared" si="2"/>
        <v/>
      </c>
      <c r="O14" s="85"/>
      <c r="P14" s="88"/>
      <c r="Q14" s="147"/>
      <c r="R14" s="87" t="str">
        <f t="shared" si="3"/>
        <v/>
      </c>
    </row>
    <row r="15" spans="1:18" ht="17.45" customHeight="1">
      <c r="A15" s="52" t="s">
        <v>7</v>
      </c>
      <c r="B15" s="67"/>
      <c r="C15" s="85"/>
      <c r="D15" s="88"/>
      <c r="E15" s="147"/>
      <c r="F15" s="87" t="str">
        <f t="shared" si="0"/>
        <v/>
      </c>
      <c r="G15" s="85"/>
      <c r="H15" s="88"/>
      <c r="I15" s="147"/>
      <c r="J15" s="87" t="str">
        <f t="shared" si="1"/>
        <v/>
      </c>
      <c r="K15" s="85"/>
      <c r="L15" s="88"/>
      <c r="M15" s="147"/>
      <c r="N15" s="87" t="str">
        <f t="shared" si="2"/>
        <v/>
      </c>
      <c r="O15" s="85"/>
      <c r="P15" s="88"/>
      <c r="Q15" s="147"/>
      <c r="R15" s="87" t="str">
        <f t="shared" si="3"/>
        <v/>
      </c>
    </row>
    <row r="16" spans="1:18" ht="17.45" customHeight="1">
      <c r="A16" s="52" t="s">
        <v>8</v>
      </c>
      <c r="B16" s="67"/>
      <c r="C16" s="85"/>
      <c r="D16" s="88"/>
      <c r="E16" s="147"/>
      <c r="F16" s="87" t="str">
        <f t="shared" si="0"/>
        <v/>
      </c>
      <c r="G16" s="85"/>
      <c r="H16" s="88"/>
      <c r="I16" s="147"/>
      <c r="J16" s="87" t="str">
        <f t="shared" si="1"/>
        <v/>
      </c>
      <c r="K16" s="85"/>
      <c r="L16" s="88"/>
      <c r="M16" s="147"/>
      <c r="N16" s="87" t="str">
        <f t="shared" si="2"/>
        <v/>
      </c>
      <c r="O16" s="85"/>
      <c r="P16" s="88"/>
      <c r="Q16" s="147"/>
      <c r="R16" s="87" t="str">
        <f t="shared" si="3"/>
        <v/>
      </c>
    </row>
    <row r="17" spans="1:18" ht="17.45" customHeight="1">
      <c r="A17" s="52" t="s">
        <v>9</v>
      </c>
      <c r="B17" s="67"/>
      <c r="C17" s="85"/>
      <c r="D17" s="88"/>
      <c r="E17" s="147"/>
      <c r="F17" s="87" t="str">
        <f t="shared" si="0"/>
        <v/>
      </c>
      <c r="G17" s="85"/>
      <c r="H17" s="88"/>
      <c r="I17" s="147"/>
      <c r="J17" s="87" t="str">
        <f t="shared" si="1"/>
        <v/>
      </c>
      <c r="K17" s="85"/>
      <c r="L17" s="88"/>
      <c r="M17" s="147"/>
      <c r="N17" s="87" t="str">
        <f t="shared" si="2"/>
        <v/>
      </c>
      <c r="O17" s="85"/>
      <c r="P17" s="88"/>
      <c r="Q17" s="147"/>
      <c r="R17" s="87" t="str">
        <f t="shared" si="3"/>
        <v/>
      </c>
    </row>
    <row r="18" spans="1:18" ht="17.45" customHeight="1">
      <c r="A18" s="52" t="s">
        <v>10</v>
      </c>
      <c r="B18" s="67"/>
      <c r="C18" s="85"/>
      <c r="D18" s="88"/>
      <c r="E18" s="147"/>
      <c r="F18" s="87" t="str">
        <f t="shared" si="0"/>
        <v/>
      </c>
      <c r="G18" s="85"/>
      <c r="H18" s="88"/>
      <c r="I18" s="147"/>
      <c r="J18" s="87" t="str">
        <f t="shared" si="1"/>
        <v/>
      </c>
      <c r="K18" s="85"/>
      <c r="L18" s="88"/>
      <c r="M18" s="147"/>
      <c r="N18" s="87" t="str">
        <f t="shared" si="2"/>
        <v/>
      </c>
      <c r="O18" s="85"/>
      <c r="P18" s="88"/>
      <c r="Q18" s="147"/>
      <c r="R18" s="87" t="str">
        <f t="shared" si="3"/>
        <v/>
      </c>
    </row>
    <row r="19" spans="1:18" ht="17.45" customHeight="1">
      <c r="A19" s="52" t="s">
        <v>11</v>
      </c>
      <c r="B19" s="67"/>
      <c r="C19" s="85"/>
      <c r="D19" s="88"/>
      <c r="E19" s="147"/>
      <c r="F19" s="87" t="str">
        <f t="shared" si="0"/>
        <v/>
      </c>
      <c r="G19" s="85"/>
      <c r="H19" s="88"/>
      <c r="I19" s="147"/>
      <c r="J19" s="87" t="str">
        <f t="shared" si="1"/>
        <v/>
      </c>
      <c r="K19" s="85"/>
      <c r="L19" s="88"/>
      <c r="M19" s="147"/>
      <c r="N19" s="87" t="str">
        <f t="shared" si="2"/>
        <v/>
      </c>
      <c r="O19" s="85"/>
      <c r="P19" s="88"/>
      <c r="Q19" s="147"/>
      <c r="R19" s="87" t="str">
        <f t="shared" si="3"/>
        <v/>
      </c>
    </row>
    <row r="20" spans="1:18" ht="17.45" customHeight="1">
      <c r="A20" s="52" t="s">
        <v>12</v>
      </c>
      <c r="B20" s="67"/>
      <c r="C20" s="85"/>
      <c r="D20" s="88"/>
      <c r="E20" s="147"/>
      <c r="F20" s="87" t="str">
        <f t="shared" si="0"/>
        <v/>
      </c>
      <c r="G20" s="85"/>
      <c r="H20" s="88"/>
      <c r="I20" s="147"/>
      <c r="J20" s="87" t="str">
        <f t="shared" si="1"/>
        <v/>
      </c>
      <c r="K20" s="85"/>
      <c r="L20" s="88"/>
      <c r="M20" s="147"/>
      <c r="N20" s="87" t="str">
        <f t="shared" si="2"/>
        <v/>
      </c>
      <c r="O20" s="85"/>
      <c r="P20" s="88"/>
      <c r="Q20" s="147"/>
      <c r="R20" s="87" t="str">
        <f t="shared" si="3"/>
        <v/>
      </c>
    </row>
    <row r="21" spans="1:18" ht="17.45" customHeight="1">
      <c r="A21" s="52" t="s">
        <v>138</v>
      </c>
      <c r="B21" s="67"/>
      <c r="C21" s="85"/>
      <c r="D21" s="88"/>
      <c r="E21" s="147"/>
      <c r="F21" s="87" t="str">
        <f t="shared" si="0"/>
        <v/>
      </c>
      <c r="G21" s="85"/>
      <c r="H21" s="88"/>
      <c r="I21" s="147"/>
      <c r="J21" s="87" t="str">
        <f t="shared" si="1"/>
        <v/>
      </c>
      <c r="K21" s="85"/>
      <c r="L21" s="88"/>
      <c r="M21" s="147"/>
      <c r="N21" s="87" t="str">
        <f t="shared" si="2"/>
        <v/>
      </c>
      <c r="O21" s="85"/>
      <c r="P21" s="88"/>
      <c r="Q21" s="147"/>
      <c r="R21" s="87" t="str">
        <f t="shared" si="3"/>
        <v/>
      </c>
    </row>
    <row r="22" spans="1:18" ht="17.45" customHeight="1">
      <c r="A22" s="52" t="s">
        <v>13</v>
      </c>
      <c r="B22" s="67"/>
      <c r="C22" s="85"/>
      <c r="D22" s="88"/>
      <c r="E22" s="147"/>
      <c r="F22" s="87" t="str">
        <f t="shared" si="0"/>
        <v/>
      </c>
      <c r="G22" s="85"/>
      <c r="H22" s="88"/>
      <c r="I22" s="147"/>
      <c r="J22" s="87" t="str">
        <f t="shared" si="1"/>
        <v/>
      </c>
      <c r="K22" s="85"/>
      <c r="L22" s="88"/>
      <c r="M22" s="147"/>
      <c r="N22" s="87" t="str">
        <f t="shared" si="2"/>
        <v/>
      </c>
      <c r="O22" s="85"/>
      <c r="P22" s="88"/>
      <c r="Q22" s="147"/>
      <c r="R22" s="87" t="str">
        <f t="shared" si="3"/>
        <v/>
      </c>
    </row>
    <row r="23" spans="1:18" ht="17.45" customHeight="1">
      <c r="A23" s="52" t="s">
        <v>14</v>
      </c>
      <c r="B23" s="67"/>
      <c r="C23" s="85"/>
      <c r="D23" s="88"/>
      <c r="E23" s="147"/>
      <c r="F23" s="87" t="str">
        <f t="shared" si="0"/>
        <v/>
      </c>
      <c r="G23" s="85"/>
      <c r="H23" s="88"/>
      <c r="I23" s="147"/>
      <c r="J23" s="87" t="str">
        <f t="shared" si="1"/>
        <v/>
      </c>
      <c r="K23" s="85"/>
      <c r="L23" s="88"/>
      <c r="M23" s="147"/>
      <c r="N23" s="87" t="str">
        <f t="shared" si="2"/>
        <v/>
      </c>
      <c r="O23" s="85"/>
      <c r="P23" s="88"/>
      <c r="Q23" s="147"/>
      <c r="R23" s="87" t="str">
        <f t="shared" si="3"/>
        <v/>
      </c>
    </row>
    <row r="24" spans="1:18" ht="17.45" customHeight="1">
      <c r="A24" s="138"/>
      <c r="B24" s="67"/>
      <c r="C24" s="85"/>
      <c r="D24" s="88"/>
      <c r="E24" s="139"/>
      <c r="F24" s="87" t="str">
        <f>IF(E$4*E$6&lt;&gt;0,IF(E24&lt;&gt;0,E24/E$6,""),"")</f>
        <v/>
      </c>
      <c r="G24" s="85"/>
      <c r="H24" s="88"/>
      <c r="I24" s="139"/>
      <c r="J24" s="87" t="str">
        <f>IF(I$4*I$6&lt;&gt;0,IF(I24&lt;&gt;0,I24/I$6,""),"")</f>
        <v/>
      </c>
      <c r="K24" s="85"/>
      <c r="L24" s="88"/>
      <c r="M24" s="139"/>
      <c r="N24" s="87" t="str">
        <f>IF(M$4*M$6&lt;&gt;0,IF(M24&lt;&gt;0,M24/M$6,""),"")</f>
        <v/>
      </c>
      <c r="O24" s="85"/>
      <c r="P24" s="88"/>
      <c r="Q24" s="139"/>
      <c r="R24" s="87" t="str">
        <f>IF(Q$4*Q$6&lt;&gt;0,IF(Q24&lt;&gt;0,Q24/Q$6,""),"")</f>
        <v/>
      </c>
    </row>
    <row r="25" spans="1:18" ht="20.100000000000001" customHeight="1">
      <c r="A25" s="53" t="s">
        <v>58</v>
      </c>
      <c r="B25" s="67" t="s">
        <v>29</v>
      </c>
      <c r="C25" s="85"/>
      <c r="D25" s="88"/>
      <c r="E25" s="90">
        <f>SUM(E9:E24)</f>
        <v>0</v>
      </c>
      <c r="F25" s="87" t="str">
        <f t="shared" si="0"/>
        <v/>
      </c>
      <c r="G25" s="85"/>
      <c r="H25" s="88"/>
      <c r="I25" s="90">
        <f>SUM(I9:I24)</f>
        <v>0</v>
      </c>
      <c r="J25" s="87" t="str">
        <f t="shared" si="1"/>
        <v/>
      </c>
      <c r="K25" s="85"/>
      <c r="L25" s="88"/>
      <c r="M25" s="90">
        <f>SUM(M9:M24)</f>
        <v>0</v>
      </c>
      <c r="N25" s="87" t="str">
        <f t="shared" si="2"/>
        <v/>
      </c>
      <c r="O25" s="85"/>
      <c r="P25" s="88"/>
      <c r="Q25" s="90">
        <f>SUM(Q9:Q24)</f>
        <v>0</v>
      </c>
      <c r="R25" s="87" t="str">
        <f t="shared" si="3"/>
        <v/>
      </c>
    </row>
    <row r="26" spans="1:18" ht="15" customHeight="1">
      <c r="A26" s="53"/>
      <c r="B26" s="67"/>
      <c r="C26" s="85"/>
      <c r="D26" s="88"/>
      <c r="E26" s="90"/>
      <c r="F26" s="87"/>
      <c r="G26" s="85"/>
      <c r="H26" s="88"/>
      <c r="I26" s="90"/>
      <c r="J26" s="87"/>
      <c r="K26" s="85"/>
      <c r="L26" s="88"/>
      <c r="M26" s="90"/>
      <c r="N26" s="87"/>
      <c r="O26" s="85"/>
      <c r="P26" s="88"/>
      <c r="Q26" s="90"/>
      <c r="R26" s="87"/>
    </row>
    <row r="27" spans="1:18" ht="20.100000000000001" customHeight="1">
      <c r="A27" s="51" t="s">
        <v>15</v>
      </c>
      <c r="B27" s="66"/>
      <c r="C27" s="81"/>
      <c r="D27" s="82"/>
      <c r="E27" s="86"/>
      <c r="F27" s="87"/>
      <c r="G27" s="81"/>
      <c r="H27" s="82"/>
      <c r="I27" s="86"/>
      <c r="J27" s="87"/>
      <c r="K27" s="81"/>
      <c r="L27" s="82"/>
      <c r="M27" s="86"/>
      <c r="N27" s="87"/>
      <c r="O27" s="81"/>
      <c r="P27" s="82"/>
      <c r="Q27" s="86"/>
      <c r="R27" s="87"/>
    </row>
    <row r="28" spans="1:18" ht="17.45" customHeight="1">
      <c r="A28" s="52" t="s">
        <v>16</v>
      </c>
      <c r="B28" s="67"/>
      <c r="C28" s="85"/>
      <c r="D28" s="88"/>
      <c r="E28" s="147"/>
      <c r="F28" s="87" t="str">
        <f>IF(E$4*E$6&lt;&gt;0,E28/E$6,"")</f>
        <v/>
      </c>
      <c r="G28" s="85"/>
      <c r="H28" s="88"/>
      <c r="I28" s="147"/>
      <c r="J28" s="87" t="str">
        <f>IF(I$4*I$6&lt;&gt;0,I28/I$6,"")</f>
        <v/>
      </c>
      <c r="K28" s="85"/>
      <c r="L28" s="88"/>
      <c r="M28" s="147"/>
      <c r="N28" s="87" t="str">
        <f>IF(M$4*M$6&lt;&gt;0,M28/M$6,"")</f>
        <v/>
      </c>
      <c r="O28" s="85"/>
      <c r="P28" s="88"/>
      <c r="Q28" s="147"/>
      <c r="R28" s="87" t="str">
        <f>IF(Q$4*Q$6&lt;&gt;0,Q28/Q$6,"")</f>
        <v/>
      </c>
    </row>
    <row r="29" spans="1:18" ht="17.45" customHeight="1">
      <c r="A29" s="52" t="s">
        <v>17</v>
      </c>
      <c r="B29" s="67"/>
      <c r="C29" s="85"/>
      <c r="D29" s="88"/>
      <c r="E29" s="147"/>
      <c r="F29" s="87" t="str">
        <f t="shared" ref="F29:F31" si="4">IF(E$4*E$6&lt;&gt;0,E29/E$6,"")</f>
        <v/>
      </c>
      <c r="G29" s="85"/>
      <c r="H29" s="88"/>
      <c r="I29" s="147"/>
      <c r="J29" s="87" t="str">
        <f t="shared" ref="J29:J31" si="5">IF(I$4*I$6&lt;&gt;0,I29/I$6,"")</f>
        <v/>
      </c>
      <c r="K29" s="85"/>
      <c r="L29" s="88"/>
      <c r="M29" s="147"/>
      <c r="N29" s="87" t="str">
        <f t="shared" ref="N29:N31" si="6">IF(M$4*M$6&lt;&gt;0,M29/M$6,"")</f>
        <v/>
      </c>
      <c r="O29" s="85"/>
      <c r="P29" s="88"/>
      <c r="Q29" s="147"/>
      <c r="R29" s="87" t="str">
        <f t="shared" ref="R29:R31" si="7">IF(Q$4*Q$6&lt;&gt;0,Q29/Q$6,"")</f>
        <v/>
      </c>
    </row>
    <row r="30" spans="1:18" ht="17.45" customHeight="1">
      <c r="A30" s="52" t="s">
        <v>18</v>
      </c>
      <c r="B30" s="67"/>
      <c r="C30" s="85"/>
      <c r="D30" s="88"/>
      <c r="E30" s="147"/>
      <c r="F30" s="87" t="str">
        <f t="shared" si="4"/>
        <v/>
      </c>
      <c r="G30" s="85"/>
      <c r="H30" s="88"/>
      <c r="I30" s="147"/>
      <c r="J30" s="87" t="str">
        <f t="shared" si="5"/>
        <v/>
      </c>
      <c r="K30" s="85"/>
      <c r="L30" s="88"/>
      <c r="M30" s="147"/>
      <c r="N30" s="87" t="str">
        <f t="shared" si="6"/>
        <v/>
      </c>
      <c r="O30" s="85"/>
      <c r="P30" s="88"/>
      <c r="Q30" s="147"/>
      <c r="R30" s="87" t="str">
        <f t="shared" si="7"/>
        <v/>
      </c>
    </row>
    <row r="31" spans="1:18" ht="17.45" customHeight="1">
      <c r="A31" s="52" t="s">
        <v>19</v>
      </c>
      <c r="B31" s="67"/>
      <c r="C31" s="85"/>
      <c r="D31" s="88"/>
      <c r="E31" s="147"/>
      <c r="F31" s="87" t="str">
        <f t="shared" si="4"/>
        <v/>
      </c>
      <c r="G31" s="85"/>
      <c r="H31" s="88"/>
      <c r="I31" s="147"/>
      <c r="J31" s="87" t="str">
        <f t="shared" si="5"/>
        <v/>
      </c>
      <c r="K31" s="85"/>
      <c r="L31" s="88"/>
      <c r="M31" s="147"/>
      <c r="N31" s="87" t="str">
        <f t="shared" si="6"/>
        <v/>
      </c>
      <c r="O31" s="85"/>
      <c r="P31" s="88"/>
      <c r="Q31" s="147"/>
      <c r="R31" s="87" t="str">
        <f t="shared" si="7"/>
        <v/>
      </c>
    </row>
    <row r="32" spans="1:18" ht="17.45" customHeight="1">
      <c r="A32" s="138"/>
      <c r="B32" s="67"/>
      <c r="C32" s="85"/>
      <c r="D32" s="88"/>
      <c r="E32" s="139"/>
      <c r="F32" s="87" t="str">
        <f>IF(E$4*E$6&lt;&gt;0,IF(E32&lt;&gt;0,E32/E$6,""),"")</f>
        <v/>
      </c>
      <c r="G32" s="85"/>
      <c r="H32" s="88"/>
      <c r="I32" s="139"/>
      <c r="J32" s="87" t="str">
        <f>IF(I$4*I$6&lt;&gt;0,IF(I32&lt;&gt;0,I32/I$6,""),"")</f>
        <v/>
      </c>
      <c r="K32" s="85"/>
      <c r="L32" s="88"/>
      <c r="M32" s="139"/>
      <c r="N32" s="87" t="str">
        <f>IF(M$4*M$6&lt;&gt;0,IF(M32&lt;&gt;0,M32/M$6,""),"")</f>
        <v/>
      </c>
      <c r="O32" s="85"/>
      <c r="P32" s="88"/>
      <c r="Q32" s="139"/>
      <c r="R32" s="87" t="str">
        <f>IF(Q$4*Q$6&lt;&gt;0,IF(Q32&lt;&gt;0,Q32/Q$6,""),"")</f>
        <v/>
      </c>
    </row>
    <row r="33" spans="1:18" ht="20.100000000000001" customHeight="1">
      <c r="A33" s="53" t="s">
        <v>43</v>
      </c>
      <c r="B33" s="67" t="s">
        <v>30</v>
      </c>
      <c r="C33" s="85"/>
      <c r="D33" s="88"/>
      <c r="E33" s="90">
        <f>SUM(E28:E32)</f>
        <v>0</v>
      </c>
      <c r="F33" s="87" t="str">
        <f t="shared" ref="F33" si="8">IF(E$4*E$6&lt;&gt;0,E33/E$6,"")</f>
        <v/>
      </c>
      <c r="G33" s="85"/>
      <c r="H33" s="88"/>
      <c r="I33" s="90">
        <f>SUM(I28:I32)</f>
        <v>0</v>
      </c>
      <c r="J33" s="87" t="str">
        <f t="shared" ref="J33" si="9">IF(I$4*I$6&lt;&gt;0,I33/I$6,"")</f>
        <v/>
      </c>
      <c r="K33" s="85"/>
      <c r="L33" s="88"/>
      <c r="M33" s="90">
        <f>SUM(M28:M32)</f>
        <v>0</v>
      </c>
      <c r="N33" s="87" t="str">
        <f t="shared" ref="N33" si="10">IF(M$4*M$6&lt;&gt;0,M33/M$6,"")</f>
        <v/>
      </c>
      <c r="O33" s="85"/>
      <c r="P33" s="88"/>
      <c r="Q33" s="90">
        <f>SUM(Q28:Q32)</f>
        <v>0</v>
      </c>
      <c r="R33" s="87" t="str">
        <f t="shared" ref="R33" si="11">IF(Q$4*Q$6&lt;&gt;0,Q33/Q$6,"")</f>
        <v/>
      </c>
    </row>
    <row r="34" spans="1:18" ht="15" customHeight="1">
      <c r="A34" s="52"/>
      <c r="B34" s="67"/>
      <c r="C34" s="85"/>
      <c r="D34" s="88"/>
      <c r="E34" s="91"/>
      <c r="F34" s="87"/>
      <c r="G34" s="85"/>
      <c r="H34" s="88"/>
      <c r="I34" s="91"/>
      <c r="J34" s="87"/>
      <c r="K34" s="85"/>
      <c r="L34" s="88"/>
      <c r="M34" s="91"/>
      <c r="N34" s="87"/>
      <c r="O34" s="85"/>
      <c r="P34" s="88"/>
      <c r="Q34" s="91"/>
      <c r="R34" s="87"/>
    </row>
    <row r="35" spans="1:18" ht="20.100000000000001" customHeight="1">
      <c r="A35" s="54" t="s">
        <v>23</v>
      </c>
      <c r="B35" s="68"/>
      <c r="C35" s="92"/>
      <c r="D35" s="93"/>
      <c r="E35" s="79"/>
      <c r="F35" s="80"/>
      <c r="G35" s="92"/>
      <c r="H35" s="93"/>
      <c r="I35" s="79"/>
      <c r="J35" s="80"/>
      <c r="K35" s="92"/>
      <c r="L35" s="93"/>
      <c r="M35" s="79"/>
      <c r="N35" s="80"/>
      <c r="O35" s="92"/>
      <c r="P35" s="93"/>
      <c r="Q35" s="79"/>
      <c r="R35" s="80"/>
    </row>
    <row r="36" spans="1:18" ht="17.45" customHeight="1">
      <c r="A36" s="55" t="s">
        <v>33</v>
      </c>
      <c r="B36" s="69"/>
      <c r="C36" s="94"/>
      <c r="D36" s="93"/>
      <c r="E36" s="148"/>
      <c r="F36" s="87" t="str">
        <f t="shared" ref="F36:F40" si="12">IF(E$4*E$6&lt;&gt;0,E36/E$6,"")</f>
        <v/>
      </c>
      <c r="G36" s="94"/>
      <c r="H36" s="93"/>
      <c r="I36" s="148"/>
      <c r="J36" s="87" t="str">
        <f t="shared" ref="J36:J40" si="13">IF(I$4*I$6&lt;&gt;0,I36/I$6,"")</f>
        <v/>
      </c>
      <c r="K36" s="94"/>
      <c r="L36" s="93"/>
      <c r="M36" s="148"/>
      <c r="N36" s="87" t="str">
        <f t="shared" ref="N36:N40" si="14">IF(M$4*M$6&lt;&gt;0,M36/M$6,"")</f>
        <v/>
      </c>
      <c r="O36" s="94"/>
      <c r="P36" s="93"/>
      <c r="Q36" s="148"/>
      <c r="R36" s="87" t="str">
        <f t="shared" ref="R36:R40" si="15">IF(Q$4*Q$6&lt;&gt;0,Q36/Q$6,"")</f>
        <v/>
      </c>
    </row>
    <row r="37" spans="1:18" ht="17.45" customHeight="1">
      <c r="A37" s="52" t="s">
        <v>20</v>
      </c>
      <c r="B37" s="67"/>
      <c r="C37" s="85"/>
      <c r="D37" s="88"/>
      <c r="E37" s="147"/>
      <c r="F37" s="87" t="str">
        <f t="shared" si="12"/>
        <v/>
      </c>
      <c r="G37" s="85"/>
      <c r="H37" s="88"/>
      <c r="I37" s="147"/>
      <c r="J37" s="87" t="str">
        <f t="shared" si="13"/>
        <v/>
      </c>
      <c r="K37" s="85"/>
      <c r="L37" s="88"/>
      <c r="M37" s="147"/>
      <c r="N37" s="87" t="str">
        <f t="shared" si="14"/>
        <v/>
      </c>
      <c r="O37" s="85"/>
      <c r="P37" s="88"/>
      <c r="Q37" s="147"/>
      <c r="R37" s="87" t="str">
        <f t="shared" si="15"/>
        <v/>
      </c>
    </row>
    <row r="38" spans="1:18" ht="17.45" customHeight="1">
      <c r="A38" s="52" t="s">
        <v>21</v>
      </c>
      <c r="B38" s="67"/>
      <c r="C38" s="85"/>
      <c r="D38" s="88"/>
      <c r="E38" s="147"/>
      <c r="F38" s="87" t="str">
        <f t="shared" si="12"/>
        <v/>
      </c>
      <c r="G38" s="85"/>
      <c r="H38" s="88"/>
      <c r="I38" s="147"/>
      <c r="J38" s="87" t="str">
        <f t="shared" si="13"/>
        <v/>
      </c>
      <c r="K38" s="85"/>
      <c r="L38" s="88"/>
      <c r="M38" s="147"/>
      <c r="N38" s="87" t="str">
        <f t="shared" si="14"/>
        <v/>
      </c>
      <c r="O38" s="85"/>
      <c r="P38" s="88"/>
      <c r="Q38" s="147"/>
      <c r="R38" s="87" t="str">
        <f t="shared" si="15"/>
        <v/>
      </c>
    </row>
    <row r="39" spans="1:18" ht="17.45" customHeight="1">
      <c r="A39" s="52" t="s">
        <v>50</v>
      </c>
      <c r="B39" s="67"/>
      <c r="C39" s="85"/>
      <c r="D39" s="88"/>
      <c r="E39" s="147"/>
      <c r="F39" s="87" t="str">
        <f t="shared" si="12"/>
        <v/>
      </c>
      <c r="G39" s="85"/>
      <c r="H39" s="88"/>
      <c r="I39" s="147"/>
      <c r="J39" s="87" t="str">
        <f t="shared" si="13"/>
        <v/>
      </c>
      <c r="K39" s="85"/>
      <c r="L39" s="88"/>
      <c r="M39" s="147"/>
      <c r="N39" s="87" t="str">
        <f t="shared" si="14"/>
        <v/>
      </c>
      <c r="O39" s="85"/>
      <c r="P39" s="88"/>
      <c r="Q39" s="147"/>
      <c r="R39" s="87" t="str">
        <f t="shared" si="15"/>
        <v/>
      </c>
    </row>
    <row r="40" spans="1:18" ht="17.45" customHeight="1">
      <c r="A40" s="52" t="s">
        <v>18</v>
      </c>
      <c r="B40" s="67"/>
      <c r="C40" s="85"/>
      <c r="D40" s="88"/>
      <c r="E40" s="147"/>
      <c r="F40" s="87" t="str">
        <f t="shared" si="12"/>
        <v/>
      </c>
      <c r="G40" s="85"/>
      <c r="H40" s="88"/>
      <c r="I40" s="147"/>
      <c r="J40" s="87" t="str">
        <f t="shared" si="13"/>
        <v/>
      </c>
      <c r="K40" s="85"/>
      <c r="L40" s="88"/>
      <c r="M40" s="147"/>
      <c r="N40" s="87" t="str">
        <f t="shared" si="14"/>
        <v/>
      </c>
      <c r="O40" s="85"/>
      <c r="P40" s="88"/>
      <c r="Q40" s="147"/>
      <c r="R40" s="87" t="str">
        <f t="shared" si="15"/>
        <v/>
      </c>
    </row>
    <row r="41" spans="1:18" ht="15" customHeight="1">
      <c r="A41" s="138"/>
      <c r="B41" s="67"/>
      <c r="C41" s="85"/>
      <c r="D41" s="88"/>
      <c r="E41" s="139"/>
      <c r="F41" s="87" t="str">
        <f>IF(E$4*E$6&lt;&gt;0,IF(E41&lt;&gt;0,E41/E$6,""),"")</f>
        <v/>
      </c>
      <c r="G41" s="85"/>
      <c r="H41" s="88"/>
      <c r="I41" s="139"/>
      <c r="J41" s="87" t="str">
        <f>IF(I$4*I$6&lt;&gt;0,IF(I41&lt;&gt;0,I41/I$6,""),"")</f>
        <v/>
      </c>
      <c r="K41" s="85"/>
      <c r="L41" s="88"/>
      <c r="M41" s="139"/>
      <c r="N41" s="87" t="str">
        <f>IF(M$4*M$6&lt;&gt;0,IF(M41&lt;&gt;0,M41/M$6,""),"")</f>
        <v/>
      </c>
      <c r="O41" s="85"/>
      <c r="P41" s="88"/>
      <c r="Q41" s="139"/>
      <c r="R41" s="87" t="str">
        <f>IF(Q$4*Q$6&lt;&gt;0,IF(Q41&lt;&gt;0,Q41/Q$6,""),"")</f>
        <v/>
      </c>
    </row>
    <row r="42" spans="1:18" ht="20.100000000000001" customHeight="1">
      <c r="A42" s="53" t="s">
        <v>44</v>
      </c>
      <c r="B42" s="67" t="s">
        <v>31</v>
      </c>
      <c r="C42" s="85"/>
      <c r="D42" s="88"/>
      <c r="E42" s="90">
        <f>SUM(E36:E41)</f>
        <v>0</v>
      </c>
      <c r="F42" s="87" t="str">
        <f t="shared" ref="F42" si="16">IF(E$4*E$6&lt;&gt;0,E42/E$6,"")</f>
        <v/>
      </c>
      <c r="G42" s="85"/>
      <c r="H42" s="88"/>
      <c r="I42" s="90">
        <f>SUM(I36:I41)</f>
        <v>0</v>
      </c>
      <c r="J42" s="87" t="str">
        <f t="shared" ref="J42" si="17">IF(I$4*I$6&lt;&gt;0,I42/I$6,"")</f>
        <v/>
      </c>
      <c r="K42" s="85"/>
      <c r="L42" s="88"/>
      <c r="M42" s="90">
        <f>SUM(M36:M41)</f>
        <v>0</v>
      </c>
      <c r="N42" s="87" t="str">
        <f t="shared" ref="N42" si="18">IF(M$4*M$6&lt;&gt;0,M42/M$6,"")</f>
        <v/>
      </c>
      <c r="O42" s="85"/>
      <c r="P42" s="88"/>
      <c r="Q42" s="90">
        <f>SUM(Q36:Q41)</f>
        <v>0</v>
      </c>
      <c r="R42" s="87" t="str">
        <f t="shared" ref="R42" si="19">IF(Q$4*Q$6&lt;&gt;0,Q42/Q$6,"")</f>
        <v/>
      </c>
    </row>
    <row r="43" spans="1:18" ht="15" customHeight="1">
      <c r="A43" s="52"/>
      <c r="B43" s="67"/>
      <c r="C43" s="85"/>
      <c r="D43" s="88"/>
      <c r="E43" s="91"/>
      <c r="F43" s="87"/>
      <c r="G43" s="85"/>
      <c r="H43" s="88"/>
      <c r="I43" s="91"/>
      <c r="J43" s="87"/>
      <c r="K43" s="85"/>
      <c r="L43" s="88"/>
      <c r="M43" s="91"/>
      <c r="N43" s="87"/>
      <c r="O43" s="85"/>
      <c r="P43" s="88"/>
      <c r="Q43" s="91"/>
      <c r="R43" s="87"/>
    </row>
    <row r="44" spans="1:18" ht="20.100000000000001" customHeight="1">
      <c r="A44" s="56" t="s">
        <v>47</v>
      </c>
      <c r="B44" s="67"/>
      <c r="C44" s="85"/>
      <c r="D44" s="88"/>
      <c r="E44" s="95"/>
      <c r="F44" s="95"/>
      <c r="G44" s="85"/>
      <c r="H44" s="88"/>
      <c r="I44" s="95"/>
      <c r="J44" s="95"/>
      <c r="K44" s="85"/>
      <c r="L44" s="88"/>
      <c r="M44" s="95"/>
      <c r="N44" s="95"/>
      <c r="O44" s="85"/>
      <c r="P44" s="88"/>
      <c r="Q44" s="95"/>
      <c r="R44" s="95"/>
    </row>
    <row r="45" spans="1:18" ht="17.45" customHeight="1">
      <c r="A45" s="52" t="s">
        <v>56</v>
      </c>
      <c r="B45" s="67"/>
      <c r="C45" s="85"/>
      <c r="D45" s="88"/>
      <c r="E45" s="149"/>
      <c r="F45" s="87" t="str">
        <f t="shared" ref="F45" si="20">IF(E$4*E$6&lt;&gt;0,E45/E$6,"")</f>
        <v/>
      </c>
      <c r="G45" s="85"/>
      <c r="H45" s="88"/>
      <c r="I45" s="149"/>
      <c r="J45" s="87" t="str">
        <f t="shared" ref="J45" si="21">IF(I$4*I$6&lt;&gt;0,I45/I$6,"")</f>
        <v/>
      </c>
      <c r="K45" s="85"/>
      <c r="L45" s="88"/>
      <c r="M45" s="149"/>
      <c r="N45" s="87" t="str">
        <f t="shared" ref="N45" si="22">IF(M$4*M$6&lt;&gt;0,M45/M$6,"")</f>
        <v/>
      </c>
      <c r="O45" s="85"/>
      <c r="P45" s="88"/>
      <c r="Q45" s="149"/>
      <c r="R45" s="87" t="str">
        <f t="shared" ref="R45" si="23">IF(Q$4*Q$6&lt;&gt;0,Q45/Q$6,"")</f>
        <v/>
      </c>
    </row>
    <row r="46" spans="1:18" ht="17.45" customHeight="1">
      <c r="A46" s="138"/>
      <c r="B46" s="67"/>
      <c r="C46" s="85"/>
      <c r="D46" s="88"/>
      <c r="E46" s="139"/>
      <c r="F46" s="87" t="str">
        <f>IF(E$4*E$6&lt;&gt;0,IF(E46&lt;&gt;0,E46/E$6,""),"")</f>
        <v/>
      </c>
      <c r="G46" s="85"/>
      <c r="H46" s="88"/>
      <c r="I46" s="139"/>
      <c r="J46" s="87" t="str">
        <f>IF(I$4*I$6&lt;&gt;0,IF(I46&lt;&gt;0,I46/I$6,""),"")</f>
        <v/>
      </c>
      <c r="K46" s="85"/>
      <c r="L46" s="88"/>
      <c r="M46" s="139"/>
      <c r="N46" s="87" t="str">
        <f>IF(M$4*M$6&lt;&gt;0,IF(M46&lt;&gt;0,M46/M$6,""),"")</f>
        <v/>
      </c>
      <c r="O46" s="85"/>
      <c r="P46" s="88"/>
      <c r="Q46" s="139"/>
      <c r="R46" s="87" t="str">
        <f>IF(Q$4*Q$6&lt;&gt;0,IF(Q46&lt;&gt;0,Q46/Q$6,""),"")</f>
        <v/>
      </c>
    </row>
    <row r="47" spans="1:18" ht="20.100000000000001" customHeight="1">
      <c r="A47" s="53" t="s">
        <v>57</v>
      </c>
      <c r="B47" s="67" t="s">
        <v>32</v>
      </c>
      <c r="C47" s="96"/>
      <c r="D47" s="97"/>
      <c r="E47" s="90">
        <f>SUM(E45:E46)</f>
        <v>0</v>
      </c>
      <c r="F47" s="87" t="str">
        <f t="shared" ref="F47" si="24">IF(E$4*E$6&lt;&gt;0,E47/E$6,"")</f>
        <v/>
      </c>
      <c r="G47" s="96"/>
      <c r="H47" s="97"/>
      <c r="I47" s="90">
        <f>SUM(I45:I46)</f>
        <v>0</v>
      </c>
      <c r="J47" s="87" t="str">
        <f t="shared" ref="J47" si="25">IF(I$4*I$6&lt;&gt;0,I47/I$6,"")</f>
        <v/>
      </c>
      <c r="K47" s="96"/>
      <c r="L47" s="97"/>
      <c r="M47" s="90">
        <f>SUM(M45:M46)</f>
        <v>0</v>
      </c>
      <c r="N47" s="87" t="str">
        <f t="shared" ref="N47" si="26">IF(M$4*M$6&lt;&gt;0,M47/M$6,"")</f>
        <v/>
      </c>
      <c r="O47" s="96"/>
      <c r="P47" s="97"/>
      <c r="Q47" s="90">
        <f>SUM(Q45:Q46)</f>
        <v>0</v>
      </c>
      <c r="R47" s="87" t="str">
        <f t="shared" ref="R47" si="27">IF(Q$4*Q$6&lt;&gt;0,Q47/Q$6,"")</f>
        <v/>
      </c>
    </row>
    <row r="48" spans="1:18" ht="15" customHeight="1">
      <c r="A48" s="53"/>
      <c r="B48" s="67"/>
      <c r="C48" s="96"/>
      <c r="D48" s="97"/>
      <c r="E48" s="90"/>
      <c r="F48" s="87"/>
      <c r="G48" s="96"/>
      <c r="H48" s="97"/>
      <c r="I48" s="90"/>
      <c r="J48" s="87"/>
      <c r="K48" s="96"/>
      <c r="L48" s="97"/>
      <c r="M48" s="90"/>
      <c r="N48" s="87"/>
      <c r="O48" s="96"/>
      <c r="P48" s="97"/>
      <c r="Q48" s="90"/>
      <c r="R48" s="87"/>
    </row>
    <row r="49" spans="1:18" ht="20.100000000000001" customHeight="1">
      <c r="A49" s="53" t="s">
        <v>59</v>
      </c>
      <c r="B49" s="67" t="s">
        <v>34</v>
      </c>
      <c r="C49" s="85"/>
      <c r="D49" s="88"/>
      <c r="E49" s="98">
        <f>E25+E33+E42+E47</f>
        <v>0</v>
      </c>
      <c r="F49" s="87" t="str">
        <f t="shared" ref="F49:F51" si="28">IF(E$4*E$6&lt;&gt;0,E49/E$6,"")</f>
        <v/>
      </c>
      <c r="G49" s="85"/>
      <c r="H49" s="88"/>
      <c r="I49" s="98">
        <f>I25+I33+I42+I47</f>
        <v>0</v>
      </c>
      <c r="J49" s="87" t="str">
        <f t="shared" ref="J49:J51" si="29">IF(I$4*I$6&lt;&gt;0,I49/I$6,"")</f>
        <v/>
      </c>
      <c r="K49" s="85"/>
      <c r="L49" s="88"/>
      <c r="M49" s="98">
        <f>M25+M33+M42+M47</f>
        <v>0</v>
      </c>
      <c r="N49" s="87" t="str">
        <f t="shared" ref="N49:N51" si="30">IF(M$4*M$6&lt;&gt;0,M49/M$6,"")</f>
        <v/>
      </c>
      <c r="O49" s="85"/>
      <c r="P49" s="88"/>
      <c r="Q49" s="98">
        <f>Q25+Q33+Q42+Q47</f>
        <v>0</v>
      </c>
      <c r="R49" s="87" t="str">
        <f t="shared" ref="R49:R51" si="31">IF(Q$4*Q$6&lt;&gt;0,Q49/Q$6,"")</f>
        <v/>
      </c>
    </row>
    <row r="50" spans="1:18" ht="20.100000000000001" customHeight="1">
      <c r="A50" s="57" t="s">
        <v>45</v>
      </c>
      <c r="B50" s="70" t="s">
        <v>35</v>
      </c>
      <c r="C50" s="99"/>
      <c r="D50" s="79"/>
      <c r="E50" s="100">
        <f>E49*0.135</f>
        <v>0</v>
      </c>
      <c r="F50" s="87" t="str">
        <f t="shared" si="28"/>
        <v/>
      </c>
      <c r="G50" s="99"/>
      <c r="H50" s="79"/>
      <c r="I50" s="100">
        <f>I49*0.135</f>
        <v>0</v>
      </c>
      <c r="J50" s="87" t="str">
        <f t="shared" si="29"/>
        <v/>
      </c>
      <c r="K50" s="99"/>
      <c r="L50" s="79"/>
      <c r="M50" s="100">
        <f>M49*0.135</f>
        <v>0</v>
      </c>
      <c r="N50" s="87" t="str">
        <f t="shared" si="30"/>
        <v/>
      </c>
      <c r="O50" s="99"/>
      <c r="P50" s="79"/>
      <c r="Q50" s="100">
        <f>Q49*0.135</f>
        <v>0</v>
      </c>
      <c r="R50" s="87" t="str">
        <f t="shared" si="31"/>
        <v/>
      </c>
    </row>
    <row r="51" spans="1:18" ht="35.25" customHeight="1">
      <c r="A51" s="53" t="s">
        <v>46</v>
      </c>
      <c r="B51" s="70" t="s">
        <v>36</v>
      </c>
      <c r="C51" s="101"/>
      <c r="D51" s="79"/>
      <c r="E51" s="100">
        <f>E49+E50</f>
        <v>0</v>
      </c>
      <c r="F51" s="87" t="str">
        <f t="shared" si="28"/>
        <v/>
      </c>
      <c r="G51" s="101"/>
      <c r="H51" s="79"/>
      <c r="I51" s="100">
        <f>I49+I50</f>
        <v>0</v>
      </c>
      <c r="J51" s="87" t="str">
        <f t="shared" si="29"/>
        <v/>
      </c>
      <c r="K51" s="101"/>
      <c r="L51" s="79"/>
      <c r="M51" s="100">
        <f>M49+M50</f>
        <v>0</v>
      </c>
      <c r="N51" s="87" t="str">
        <f t="shared" si="30"/>
        <v/>
      </c>
      <c r="O51" s="101"/>
      <c r="P51" s="79"/>
      <c r="Q51" s="100">
        <f>Q49+Q50</f>
        <v>0</v>
      </c>
      <c r="R51" s="87" t="str">
        <f t="shared" si="31"/>
        <v/>
      </c>
    </row>
    <row r="52" spans="1:18" ht="15" customHeight="1">
      <c r="A52" s="58"/>
      <c r="B52" s="71"/>
      <c r="C52" s="102"/>
      <c r="D52" s="103"/>
      <c r="E52" s="103"/>
      <c r="F52" s="80"/>
      <c r="G52" s="102"/>
      <c r="H52" s="103"/>
      <c r="I52" s="103"/>
      <c r="J52" s="80"/>
      <c r="K52" s="102"/>
      <c r="L52" s="103"/>
      <c r="M52" s="103"/>
      <c r="N52" s="80"/>
      <c r="O52" s="102"/>
      <c r="P52" s="103"/>
      <c r="Q52" s="103"/>
      <c r="R52" s="80"/>
    </row>
    <row r="53" spans="1:18" ht="20.100000000000001" customHeight="1">
      <c r="A53" s="59" t="s">
        <v>28</v>
      </c>
      <c r="B53" s="72"/>
      <c r="C53" s="104"/>
      <c r="D53" s="79"/>
      <c r="E53" s="79"/>
      <c r="F53" s="80"/>
      <c r="G53" s="104"/>
      <c r="H53" s="79"/>
      <c r="I53" s="79"/>
      <c r="J53" s="80"/>
      <c r="K53" s="104"/>
      <c r="L53" s="79"/>
      <c r="M53" s="79"/>
      <c r="N53" s="80"/>
      <c r="O53" s="104"/>
      <c r="P53" s="79"/>
      <c r="Q53" s="79"/>
      <c r="R53" s="80"/>
    </row>
    <row r="54" spans="1:18" ht="17.45" customHeight="1">
      <c r="A54" s="60" t="s">
        <v>24</v>
      </c>
      <c r="B54" s="70"/>
      <c r="C54" s="150"/>
      <c r="D54" s="79"/>
      <c r="E54" s="88"/>
      <c r="F54" s="80"/>
      <c r="G54" s="150"/>
      <c r="H54" s="79"/>
      <c r="I54" s="88"/>
      <c r="J54" s="80"/>
      <c r="K54" s="150"/>
      <c r="L54" s="79"/>
      <c r="M54" s="88"/>
      <c r="N54" s="80"/>
      <c r="O54" s="150"/>
      <c r="P54" s="79"/>
      <c r="Q54" s="88"/>
      <c r="R54" s="80"/>
    </row>
    <row r="55" spans="1:18" ht="17.45" customHeight="1">
      <c r="A55" s="60" t="s">
        <v>25</v>
      </c>
      <c r="B55" s="70"/>
      <c r="C55" s="150"/>
      <c r="D55" s="79"/>
      <c r="E55" s="88"/>
      <c r="F55" s="80"/>
      <c r="G55" s="150"/>
      <c r="H55" s="79"/>
      <c r="I55" s="88"/>
      <c r="J55" s="80"/>
      <c r="K55" s="150"/>
      <c r="L55" s="79"/>
      <c r="M55" s="88"/>
      <c r="N55" s="80"/>
      <c r="O55" s="150"/>
      <c r="P55" s="79"/>
      <c r="Q55" s="88"/>
      <c r="R55" s="80"/>
    </row>
    <row r="56" spans="1:18" ht="17.45" customHeight="1">
      <c r="A56" s="138"/>
      <c r="B56" s="67"/>
      <c r="C56" s="154"/>
      <c r="D56" s="88"/>
      <c r="E56" s="89"/>
      <c r="F56" s="80"/>
      <c r="G56" s="154"/>
      <c r="H56" s="88"/>
      <c r="I56" s="89"/>
      <c r="J56" s="80"/>
      <c r="K56" s="154"/>
      <c r="L56" s="88"/>
      <c r="M56" s="89"/>
      <c r="N56" s="80"/>
      <c r="O56" s="154"/>
      <c r="P56" s="88"/>
      <c r="Q56" s="89"/>
      <c r="R56" s="80"/>
    </row>
    <row r="57" spans="1:18" ht="17.45" customHeight="1">
      <c r="A57" s="60" t="s">
        <v>37</v>
      </c>
      <c r="B57" s="70"/>
      <c r="C57" s="106">
        <f>SUM(C54:C56)</f>
        <v>0</v>
      </c>
      <c r="D57" s="105"/>
      <c r="E57" s="88"/>
      <c r="F57" s="80"/>
      <c r="G57" s="106">
        <f>SUM(G54:G56)</f>
        <v>0</v>
      </c>
      <c r="H57" s="105"/>
      <c r="I57" s="88"/>
      <c r="J57" s="80"/>
      <c r="K57" s="106">
        <f>SUM(K54:K56)</f>
        <v>0</v>
      </c>
      <c r="L57" s="105"/>
      <c r="M57" s="88"/>
      <c r="N57" s="80"/>
      <c r="O57" s="106">
        <f>SUM(O54:O56)</f>
        <v>0</v>
      </c>
      <c r="P57" s="105"/>
      <c r="Q57" s="88"/>
      <c r="R57" s="80"/>
    </row>
    <row r="58" spans="1:18" ht="17.45" customHeight="1">
      <c r="A58" s="60" t="s">
        <v>26</v>
      </c>
      <c r="B58" s="70"/>
      <c r="C58" s="107">
        <f>C57*0.23</f>
        <v>0</v>
      </c>
      <c r="D58" s="108">
        <f>C57+C58</f>
        <v>0</v>
      </c>
      <c r="E58" s="88"/>
      <c r="F58" s="80"/>
      <c r="G58" s="107">
        <f>G57*0.23</f>
        <v>0</v>
      </c>
      <c r="H58" s="108">
        <f>G57+G58</f>
        <v>0</v>
      </c>
      <c r="I58" s="88"/>
      <c r="J58" s="80"/>
      <c r="K58" s="107">
        <f>K57*0.23</f>
        <v>0</v>
      </c>
      <c r="L58" s="108">
        <f>K57+K58</f>
        <v>0</v>
      </c>
      <c r="M58" s="88"/>
      <c r="N58" s="80"/>
      <c r="O58" s="107">
        <f>O57*0.23</f>
        <v>0</v>
      </c>
      <c r="P58" s="108">
        <f>O57+O58</f>
        <v>0</v>
      </c>
      <c r="Q58" s="88"/>
      <c r="R58" s="80"/>
    </row>
    <row r="59" spans="1:18" ht="17.45" customHeight="1">
      <c r="A59" s="138"/>
      <c r="B59" s="67"/>
      <c r="C59" s="85"/>
      <c r="D59" s="88"/>
      <c r="E59" s="89"/>
      <c r="F59" s="109"/>
      <c r="G59" s="85"/>
      <c r="H59" s="88"/>
      <c r="I59" s="89"/>
      <c r="J59" s="109"/>
      <c r="K59" s="85"/>
      <c r="L59" s="88"/>
      <c r="M59" s="89"/>
      <c r="N59" s="109"/>
      <c r="O59" s="85"/>
      <c r="P59" s="88"/>
      <c r="Q59" s="89"/>
      <c r="R59" s="109"/>
    </row>
    <row r="60" spans="1:18" ht="17.45" customHeight="1">
      <c r="A60" s="60" t="s">
        <v>38</v>
      </c>
      <c r="B60" s="70"/>
      <c r="C60" s="99"/>
      <c r="D60" s="151"/>
      <c r="E60" s="79"/>
      <c r="F60" s="109"/>
      <c r="G60" s="99"/>
      <c r="H60" s="151"/>
      <c r="I60" s="79"/>
      <c r="J60" s="109"/>
      <c r="K60" s="99"/>
      <c r="L60" s="151"/>
      <c r="M60" s="79"/>
      <c r="N60" s="109"/>
      <c r="O60" s="99"/>
      <c r="P60" s="151"/>
      <c r="Q60" s="79"/>
      <c r="R60" s="109"/>
    </row>
    <row r="61" spans="1:18" ht="17.45" customHeight="1">
      <c r="A61" s="60"/>
      <c r="B61" s="70"/>
      <c r="C61" s="99"/>
      <c r="D61" s="105"/>
      <c r="E61" s="79"/>
      <c r="F61" s="109"/>
      <c r="G61" s="99"/>
      <c r="H61" s="105"/>
      <c r="I61" s="79"/>
      <c r="J61" s="109"/>
      <c r="K61" s="99"/>
      <c r="L61" s="105"/>
      <c r="M61" s="79"/>
      <c r="N61" s="109"/>
      <c r="O61" s="99"/>
      <c r="P61" s="105"/>
      <c r="Q61" s="79"/>
      <c r="R61" s="109"/>
    </row>
    <row r="62" spans="1:18" ht="17.45" customHeight="1">
      <c r="A62" s="61" t="s">
        <v>22</v>
      </c>
      <c r="B62" s="72"/>
      <c r="C62" s="101"/>
      <c r="D62" s="79"/>
      <c r="E62" s="105"/>
      <c r="F62" s="80"/>
      <c r="G62" s="101"/>
      <c r="H62" s="79"/>
      <c r="I62" s="105"/>
      <c r="J62" s="80"/>
      <c r="K62" s="101"/>
      <c r="L62" s="79"/>
      <c r="M62" s="105"/>
      <c r="N62" s="80"/>
      <c r="O62" s="101"/>
      <c r="P62" s="79"/>
      <c r="Q62" s="105"/>
      <c r="R62" s="80"/>
    </row>
    <row r="63" spans="1:18" ht="17.45" customHeight="1">
      <c r="A63" s="60" t="s">
        <v>132</v>
      </c>
      <c r="B63" s="70"/>
      <c r="C63" s="150"/>
      <c r="D63" s="79"/>
      <c r="E63" s="79"/>
      <c r="F63" s="80"/>
      <c r="G63" s="150"/>
      <c r="H63" s="79"/>
      <c r="I63" s="79"/>
      <c r="J63" s="80"/>
      <c r="K63" s="150"/>
      <c r="L63" s="79"/>
      <c r="M63" s="79"/>
      <c r="N63" s="80"/>
      <c r="O63" s="150"/>
      <c r="P63" s="79"/>
      <c r="Q63" s="79"/>
      <c r="R63" s="80"/>
    </row>
    <row r="64" spans="1:18" ht="17.45" customHeight="1">
      <c r="A64" s="60" t="s">
        <v>133</v>
      </c>
      <c r="B64" s="70"/>
      <c r="C64" s="152"/>
      <c r="D64" s="79"/>
      <c r="E64" s="79"/>
      <c r="F64" s="80"/>
      <c r="G64" s="152"/>
      <c r="H64" s="79"/>
      <c r="I64" s="79"/>
      <c r="J64" s="80"/>
      <c r="K64" s="152"/>
      <c r="L64" s="79"/>
      <c r="M64" s="79"/>
      <c r="N64" s="80"/>
      <c r="O64" s="152"/>
      <c r="P64" s="79"/>
      <c r="Q64" s="79"/>
      <c r="R64" s="80"/>
    </row>
    <row r="65" spans="1:18" ht="17.45" customHeight="1">
      <c r="A65" s="140"/>
      <c r="B65" s="70"/>
      <c r="C65" s="155"/>
      <c r="D65" s="110"/>
      <c r="E65" s="79"/>
      <c r="F65" s="80"/>
      <c r="G65" s="155"/>
      <c r="H65" s="110"/>
      <c r="I65" s="79"/>
      <c r="J65" s="80"/>
      <c r="K65" s="155"/>
      <c r="L65" s="110"/>
      <c r="M65" s="79"/>
      <c r="N65" s="80"/>
      <c r="O65" s="155"/>
      <c r="P65" s="110"/>
      <c r="Q65" s="79"/>
      <c r="R65" s="80"/>
    </row>
    <row r="66" spans="1:18" ht="17.45" customHeight="1">
      <c r="A66" s="60" t="s">
        <v>37</v>
      </c>
      <c r="B66" s="70"/>
      <c r="C66" s="106">
        <f>SUM(C63:C65)</f>
        <v>0</v>
      </c>
      <c r="D66" s="110"/>
      <c r="E66" s="79"/>
      <c r="F66" s="80"/>
      <c r="G66" s="106">
        <f>SUM(G63:G65)</f>
        <v>0</v>
      </c>
      <c r="H66" s="110"/>
      <c r="I66" s="79"/>
      <c r="J66" s="80"/>
      <c r="K66" s="106">
        <f>SUM(K63:K65)</f>
        <v>0</v>
      </c>
      <c r="L66" s="110"/>
      <c r="M66" s="79"/>
      <c r="N66" s="80"/>
      <c r="O66" s="106">
        <f>SUM(O63:O65)</f>
        <v>0</v>
      </c>
      <c r="P66" s="110"/>
      <c r="Q66" s="79"/>
      <c r="R66" s="80"/>
    </row>
    <row r="67" spans="1:18" ht="17.45" customHeight="1">
      <c r="A67" s="60" t="s">
        <v>27</v>
      </c>
      <c r="B67" s="70"/>
      <c r="C67" s="107">
        <f>C66*0.135</f>
        <v>0</v>
      </c>
      <c r="D67" s="108">
        <f>C66+C67</f>
        <v>0</v>
      </c>
      <c r="E67" s="105"/>
      <c r="F67" s="109"/>
      <c r="G67" s="107">
        <f>G66*0.135</f>
        <v>0</v>
      </c>
      <c r="H67" s="108">
        <f>G66+G67</f>
        <v>0</v>
      </c>
      <c r="I67" s="105"/>
      <c r="J67" s="109"/>
      <c r="K67" s="107">
        <f>K66*0.135</f>
        <v>0</v>
      </c>
      <c r="L67" s="108">
        <f>K66+K67</f>
        <v>0</v>
      </c>
      <c r="M67" s="105"/>
      <c r="N67" s="109"/>
      <c r="O67" s="107">
        <f>O66*0.135</f>
        <v>0</v>
      </c>
      <c r="P67" s="108">
        <f>O66+O67</f>
        <v>0</v>
      </c>
      <c r="Q67" s="105"/>
      <c r="R67" s="109"/>
    </row>
    <row r="68" spans="1:18" ht="20.100000000000001" customHeight="1">
      <c r="A68" s="57" t="s">
        <v>48</v>
      </c>
      <c r="B68" s="70" t="s">
        <v>40</v>
      </c>
      <c r="C68" s="101"/>
      <c r="D68" s="111"/>
      <c r="E68" s="100">
        <f>SUM(D54:D67)</f>
        <v>0</v>
      </c>
      <c r="F68" s="87" t="str">
        <f t="shared" ref="F68" si="32">IF(E$4*E$6&lt;&gt;0,E68/E$6,"")</f>
        <v/>
      </c>
      <c r="G68" s="101"/>
      <c r="H68" s="111"/>
      <c r="I68" s="100">
        <f>SUM(H54:H67)</f>
        <v>0</v>
      </c>
      <c r="J68" s="87" t="str">
        <f t="shared" ref="J68" si="33">IF(I$4*I$6&lt;&gt;0,I68/I$6,"")</f>
        <v/>
      </c>
      <c r="K68" s="101"/>
      <c r="L68" s="111"/>
      <c r="M68" s="100">
        <f>SUM(L54:L67)</f>
        <v>0</v>
      </c>
      <c r="N68" s="87" t="str">
        <f t="shared" ref="N68" si="34">IF(M$4*M$6&lt;&gt;0,M68/M$6,"")</f>
        <v/>
      </c>
      <c r="O68" s="101"/>
      <c r="P68" s="111"/>
      <c r="Q68" s="100">
        <f>SUM(P54:P67)</f>
        <v>0</v>
      </c>
      <c r="R68" s="87" t="str">
        <f t="shared" ref="R68" si="35">IF(Q$4*Q$6&lt;&gt;0,Q68/Q$6,"")</f>
        <v/>
      </c>
    </row>
    <row r="69" spans="1:18" ht="15" customHeight="1">
      <c r="A69" s="50"/>
      <c r="C69" s="78"/>
      <c r="D69" s="79"/>
      <c r="E69" s="105"/>
      <c r="F69" s="112"/>
      <c r="G69" s="78"/>
      <c r="H69" s="79"/>
      <c r="I69" s="105"/>
      <c r="J69" s="112"/>
      <c r="K69" s="78"/>
      <c r="L69" s="79"/>
      <c r="M69" s="105"/>
      <c r="N69" s="112"/>
      <c r="O69" s="78"/>
      <c r="P69" s="79"/>
      <c r="Q69" s="105"/>
      <c r="R69" s="112"/>
    </row>
    <row r="70" spans="1:18" ht="20.100000000000001" customHeight="1">
      <c r="A70" s="62" t="s">
        <v>39</v>
      </c>
      <c r="B70" s="73"/>
      <c r="C70" s="78"/>
      <c r="D70" s="79"/>
      <c r="E70" s="105"/>
      <c r="F70" s="112"/>
      <c r="G70" s="78"/>
      <c r="H70" s="79"/>
      <c r="I70" s="105"/>
      <c r="J70" s="112"/>
      <c r="K70" s="78"/>
      <c r="L70" s="79"/>
      <c r="M70" s="105"/>
      <c r="N70" s="112"/>
      <c r="O70" s="78"/>
      <c r="P70" s="79"/>
      <c r="Q70" s="105"/>
      <c r="R70" s="112"/>
    </row>
    <row r="71" spans="1:18" ht="30.75" customHeight="1">
      <c r="A71" s="52" t="s">
        <v>118</v>
      </c>
      <c r="B71" s="70" t="s">
        <v>41</v>
      </c>
      <c r="C71" s="163">
        <v>0</v>
      </c>
      <c r="D71" s="79"/>
      <c r="E71" s="100">
        <f>IF(C71&gt;0,E51*C71,0)</f>
        <v>0</v>
      </c>
      <c r="F71" s="87" t="str">
        <f t="shared" ref="F71" si="36">IF(E$4*E$6&lt;&gt;0,E71/E$6,"")</f>
        <v/>
      </c>
      <c r="G71" s="163">
        <v>0</v>
      </c>
      <c r="H71" s="79"/>
      <c r="I71" s="100">
        <f>IF(G71&gt;0,I51*G71,0)</f>
        <v>0</v>
      </c>
      <c r="J71" s="87" t="str">
        <f t="shared" ref="J71" si="37">IF(I$4*I$6&lt;&gt;0,I71/I$6,"")</f>
        <v/>
      </c>
      <c r="K71" s="163">
        <v>0</v>
      </c>
      <c r="L71" s="79"/>
      <c r="M71" s="100">
        <f>IF(K71&gt;0,M51*K71,0)</f>
        <v>0</v>
      </c>
      <c r="N71" s="87" t="str">
        <f t="shared" ref="N71" si="38">IF(M$4*M$6&lt;&gt;0,M71/M$6,"")</f>
        <v/>
      </c>
      <c r="O71" s="163">
        <v>0</v>
      </c>
      <c r="P71" s="79"/>
      <c r="Q71" s="100">
        <f>IF(O71&gt;0,Q51*O71,0)</f>
        <v>0</v>
      </c>
      <c r="R71" s="87" t="str">
        <f t="shared" ref="R71" si="39">IF(Q$4*Q$6&lt;&gt;0,Q71/Q$6,"")</f>
        <v/>
      </c>
    </row>
    <row r="72" spans="1:18" ht="15" customHeight="1">
      <c r="A72" s="50"/>
      <c r="C72" s="78"/>
      <c r="D72" s="79"/>
      <c r="E72" s="105"/>
      <c r="F72" s="87"/>
      <c r="G72" s="78"/>
      <c r="H72" s="79"/>
      <c r="I72" s="105"/>
      <c r="J72" s="87"/>
      <c r="K72" s="78"/>
      <c r="L72" s="79"/>
      <c r="M72" s="105"/>
      <c r="N72" s="87"/>
      <c r="O72" s="78"/>
      <c r="P72" s="79"/>
      <c r="Q72" s="105"/>
      <c r="R72" s="87"/>
    </row>
    <row r="73" spans="1:18" ht="35.1" customHeight="1" thickBot="1">
      <c r="A73" s="63" t="s">
        <v>49</v>
      </c>
      <c r="B73" s="74" t="s">
        <v>42</v>
      </c>
      <c r="C73" s="113"/>
      <c r="D73" s="114"/>
      <c r="E73" s="115">
        <f>E51+E68+E71</f>
        <v>0</v>
      </c>
      <c r="F73" s="116" t="str">
        <f>IF(E$4*E$6&lt;&gt;0,E73/E$6,"")</f>
        <v/>
      </c>
      <c r="G73" s="113"/>
      <c r="H73" s="114"/>
      <c r="I73" s="115">
        <f>I51+I68+I71</f>
        <v>0</v>
      </c>
      <c r="J73" s="116" t="str">
        <f>IF(I$4*I$6&lt;&gt;0,I73/I$6,"")</f>
        <v/>
      </c>
      <c r="K73" s="113"/>
      <c r="L73" s="114"/>
      <c r="M73" s="115">
        <f>M51+M68+M71</f>
        <v>0</v>
      </c>
      <c r="N73" s="116" t="str">
        <f>IF(M$4*M$6&lt;&gt;0,M73/M$6,"")</f>
        <v/>
      </c>
      <c r="O73" s="113"/>
      <c r="P73" s="114"/>
      <c r="Q73" s="115">
        <f>Q51+Q68+Q71</f>
        <v>0</v>
      </c>
      <c r="R73" s="116" t="str">
        <f>IF(Q$4*Q$6&lt;&gt;0,Q73/Q$6,"")</f>
        <v/>
      </c>
    </row>
    <row r="74" spans="1:18">
      <c r="E74" s="2"/>
      <c r="F74" s="2"/>
      <c r="I74" s="2"/>
      <c r="J74" s="2"/>
    </row>
  </sheetData>
  <sheetProtection password="9DC5" sheet="1" objects="1" scenarios="1" selectLockedCells="1"/>
  <mergeCells count="1">
    <mergeCell ref="A1:B1"/>
  </mergeCells>
  <dataValidations count="6">
    <dataValidation type="list" allowBlank="1" showInputMessage="1" showErrorMessage="1" sqref="E5 I5 M5 Q5">
      <formula1>"1 bed,2 bed – 1 storey,2 bed – 2 storey,3 bed,4 bed,3 bed – 3 storey,4 bed – 3 storey,5 person group home,2 bed rural,3 bed rural,4 bed rural,5 bed"</formula1>
    </dataValidation>
    <dataValidation type="list" allowBlank="1" showInputMessage="1" showErrorMessage="1" sqref="E3 I3 M3 Q3">
      <formula1>House_Types</formula1>
    </dataValidation>
    <dataValidation type="whole" operator="greaterThanOrEqual" allowBlank="1" showInputMessage="1" showErrorMessage="1" error="Only numeric values permitted" sqref="E4 I4 M4 Q4">
      <formula1>0</formula1>
    </dataValidation>
    <dataValidation type="decimal" operator="greaterThanOrEqual" allowBlank="1" showInputMessage="1" showErrorMessage="1" error="Only numeric values permitted" sqref="M6 E6 I6 Q6 C71 K71 G71 O71">
      <formula1>0</formula1>
    </dataValidation>
    <dataValidation type="decimal" operator="greaterThanOrEqual" allowBlank="1" showInputMessage="1" showErrorMessage="1" error="Only numeric values permitted" sqref="L71:M71 C72:C73 H71:I71 D9:E73 C9:C70 G9:I70 G72:I73 K9:M70 K72:M73 O9:Q70 O72:Q73 P71:Q71">
      <formula1>-100000</formula1>
    </dataValidation>
    <dataValidation operator="greaterThanOrEqual" allowBlank="1" showInputMessage="1" showErrorMessage="1" error="Only numeric values permitted" sqref="E7 I7 M7 Q7"/>
  </dataValidations>
  <printOptions gridLines="1"/>
  <pageMargins left="0.23622047244094491" right="0.23622047244094491" top="0.74803149606299213" bottom="0.74803149606299213" header="0.31496062992125984" footer="0.31496062992125984"/>
  <pageSetup paperSize="9" scale="55" fitToHeight="2" orientation="portrait" r:id="rId1"/>
  <rowBreaks count="1" manualBreakCount="1">
    <brk id="73" max="9"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R69"/>
  <sheetViews>
    <sheetView workbookViewId="0">
      <selection activeCell="B5" sqref="B5"/>
    </sheetView>
  </sheetViews>
  <sheetFormatPr defaultRowHeight="12.75"/>
  <cols>
    <col min="1" max="1" width="56.83203125" style="7" customWidth="1"/>
    <col min="2" max="2" width="8" style="4" customWidth="1"/>
    <col min="3" max="4" width="20.83203125" style="6" customWidth="1"/>
    <col min="5" max="5" width="20.83203125" style="5" customWidth="1"/>
    <col min="6" max="7" width="20.83203125" style="4" customWidth="1"/>
    <col min="8" max="8" width="13" style="4" bestFit="1" customWidth="1"/>
    <col min="9" max="253" width="9.33203125" style="4"/>
    <col min="254" max="254" width="46" style="4" customWidth="1"/>
    <col min="255" max="255" width="12" style="4" customWidth="1"/>
    <col min="256" max="263" width="14.83203125" style="4" customWidth="1"/>
    <col min="264" max="264" width="13" style="4" bestFit="1" customWidth="1"/>
    <col min="265" max="509" width="9.33203125" style="4"/>
    <col min="510" max="510" width="46" style="4" customWidth="1"/>
    <col min="511" max="511" width="12" style="4" customWidth="1"/>
    <col min="512" max="519" width="14.83203125" style="4" customWidth="1"/>
    <col min="520" max="520" width="13" style="4" bestFit="1" customWidth="1"/>
    <col min="521" max="765" width="9.33203125" style="4"/>
    <col min="766" max="766" width="46" style="4" customWidth="1"/>
    <col min="767" max="767" width="12" style="4" customWidth="1"/>
    <col min="768" max="775" width="14.83203125" style="4" customWidth="1"/>
    <col min="776" max="776" width="13" style="4" bestFit="1" customWidth="1"/>
    <col min="777" max="1021" width="9.33203125" style="4"/>
    <col min="1022" max="1022" width="46" style="4" customWidth="1"/>
    <col min="1023" max="1023" width="12" style="4" customWidth="1"/>
    <col min="1024" max="1031" width="14.83203125" style="4" customWidth="1"/>
    <col min="1032" max="1032" width="13" style="4" bestFit="1" customWidth="1"/>
    <col min="1033" max="1277" width="9.33203125" style="4"/>
    <col min="1278" max="1278" width="46" style="4" customWidth="1"/>
    <col min="1279" max="1279" width="12" style="4" customWidth="1"/>
    <col min="1280" max="1287" width="14.83203125" style="4" customWidth="1"/>
    <col min="1288" max="1288" width="13" style="4" bestFit="1" customWidth="1"/>
    <col min="1289" max="1533" width="9.33203125" style="4"/>
    <col min="1534" max="1534" width="46" style="4" customWidth="1"/>
    <col min="1535" max="1535" width="12" style="4" customWidth="1"/>
    <col min="1536" max="1543" width="14.83203125" style="4" customWidth="1"/>
    <col min="1544" max="1544" width="13" style="4" bestFit="1" customWidth="1"/>
    <col min="1545" max="1789" width="9.33203125" style="4"/>
    <col min="1790" max="1790" width="46" style="4" customWidth="1"/>
    <col min="1791" max="1791" width="12" style="4" customWidth="1"/>
    <col min="1792" max="1799" width="14.83203125" style="4" customWidth="1"/>
    <col min="1800" max="1800" width="13" style="4" bestFit="1" customWidth="1"/>
    <col min="1801" max="2045" width="9.33203125" style="4"/>
    <col min="2046" max="2046" width="46" style="4" customWidth="1"/>
    <col min="2047" max="2047" width="12" style="4" customWidth="1"/>
    <col min="2048" max="2055" width="14.83203125" style="4" customWidth="1"/>
    <col min="2056" max="2056" width="13" style="4" bestFit="1" customWidth="1"/>
    <col min="2057" max="2301" width="9.33203125" style="4"/>
    <col min="2302" max="2302" width="46" style="4" customWidth="1"/>
    <col min="2303" max="2303" width="12" style="4" customWidth="1"/>
    <col min="2304" max="2311" width="14.83203125" style="4" customWidth="1"/>
    <col min="2312" max="2312" width="13" style="4" bestFit="1" customWidth="1"/>
    <col min="2313" max="2557" width="9.33203125" style="4"/>
    <col min="2558" max="2558" width="46" style="4" customWidth="1"/>
    <col min="2559" max="2559" width="12" style="4" customWidth="1"/>
    <col min="2560" max="2567" width="14.83203125" style="4" customWidth="1"/>
    <col min="2568" max="2568" width="13" style="4" bestFit="1" customWidth="1"/>
    <col min="2569" max="2813" width="9.33203125" style="4"/>
    <col min="2814" max="2814" width="46" style="4" customWidth="1"/>
    <col min="2815" max="2815" width="12" style="4" customWidth="1"/>
    <col min="2816" max="2823" width="14.83203125" style="4" customWidth="1"/>
    <col min="2824" max="2824" width="13" style="4" bestFit="1" customWidth="1"/>
    <col min="2825" max="3069" width="9.33203125" style="4"/>
    <col min="3070" max="3070" width="46" style="4" customWidth="1"/>
    <col min="3071" max="3071" width="12" style="4" customWidth="1"/>
    <col min="3072" max="3079" width="14.83203125" style="4" customWidth="1"/>
    <col min="3080" max="3080" width="13" style="4" bestFit="1" customWidth="1"/>
    <col min="3081" max="3325" width="9.33203125" style="4"/>
    <col min="3326" max="3326" width="46" style="4" customWidth="1"/>
    <col min="3327" max="3327" width="12" style="4" customWidth="1"/>
    <col min="3328" max="3335" width="14.83203125" style="4" customWidth="1"/>
    <col min="3336" max="3336" width="13" style="4" bestFit="1" customWidth="1"/>
    <col min="3337" max="3581" width="9.33203125" style="4"/>
    <col min="3582" max="3582" width="46" style="4" customWidth="1"/>
    <col min="3583" max="3583" width="12" style="4" customWidth="1"/>
    <col min="3584" max="3591" width="14.83203125" style="4" customWidth="1"/>
    <col min="3592" max="3592" width="13" style="4" bestFit="1" customWidth="1"/>
    <col min="3593" max="3837" width="9.33203125" style="4"/>
    <col min="3838" max="3838" width="46" style="4" customWidth="1"/>
    <col min="3839" max="3839" width="12" style="4" customWidth="1"/>
    <col min="3840" max="3847" width="14.83203125" style="4" customWidth="1"/>
    <col min="3848" max="3848" width="13" style="4" bestFit="1" customWidth="1"/>
    <col min="3849" max="4093" width="9.33203125" style="4"/>
    <col min="4094" max="4094" width="46" style="4" customWidth="1"/>
    <col min="4095" max="4095" width="12" style="4" customWidth="1"/>
    <col min="4096" max="4103" width="14.83203125" style="4" customWidth="1"/>
    <col min="4104" max="4104" width="13" style="4" bestFit="1" customWidth="1"/>
    <col min="4105" max="4349" width="9.33203125" style="4"/>
    <col min="4350" max="4350" width="46" style="4" customWidth="1"/>
    <col min="4351" max="4351" width="12" style="4" customWidth="1"/>
    <col min="4352" max="4359" width="14.83203125" style="4" customWidth="1"/>
    <col min="4360" max="4360" width="13" style="4" bestFit="1" customWidth="1"/>
    <col min="4361" max="4605" width="9.33203125" style="4"/>
    <col min="4606" max="4606" width="46" style="4" customWidth="1"/>
    <col min="4607" max="4607" width="12" style="4" customWidth="1"/>
    <col min="4608" max="4615" width="14.83203125" style="4" customWidth="1"/>
    <col min="4616" max="4616" width="13" style="4" bestFit="1" customWidth="1"/>
    <col min="4617" max="4861" width="9.33203125" style="4"/>
    <col min="4862" max="4862" width="46" style="4" customWidth="1"/>
    <col min="4863" max="4863" width="12" style="4" customWidth="1"/>
    <col min="4864" max="4871" width="14.83203125" style="4" customWidth="1"/>
    <col min="4872" max="4872" width="13" style="4" bestFit="1" customWidth="1"/>
    <col min="4873" max="5117" width="9.33203125" style="4"/>
    <col min="5118" max="5118" width="46" style="4" customWidth="1"/>
    <col min="5119" max="5119" width="12" style="4" customWidth="1"/>
    <col min="5120" max="5127" width="14.83203125" style="4" customWidth="1"/>
    <col min="5128" max="5128" width="13" style="4" bestFit="1" customWidth="1"/>
    <col min="5129" max="5373" width="9.33203125" style="4"/>
    <col min="5374" max="5374" width="46" style="4" customWidth="1"/>
    <col min="5375" max="5375" width="12" style="4" customWidth="1"/>
    <col min="5376" max="5383" width="14.83203125" style="4" customWidth="1"/>
    <col min="5384" max="5384" width="13" style="4" bestFit="1" customWidth="1"/>
    <col min="5385" max="5629" width="9.33203125" style="4"/>
    <col min="5630" max="5630" width="46" style="4" customWidth="1"/>
    <col min="5631" max="5631" width="12" style="4" customWidth="1"/>
    <col min="5632" max="5639" width="14.83203125" style="4" customWidth="1"/>
    <col min="5640" max="5640" width="13" style="4" bestFit="1" customWidth="1"/>
    <col min="5641" max="5885" width="9.33203125" style="4"/>
    <col min="5886" max="5886" width="46" style="4" customWidth="1"/>
    <col min="5887" max="5887" width="12" style="4" customWidth="1"/>
    <col min="5888" max="5895" width="14.83203125" style="4" customWidth="1"/>
    <col min="5896" max="5896" width="13" style="4" bestFit="1" customWidth="1"/>
    <col min="5897" max="6141" width="9.33203125" style="4"/>
    <col min="6142" max="6142" width="46" style="4" customWidth="1"/>
    <col min="6143" max="6143" width="12" style="4" customWidth="1"/>
    <col min="6144" max="6151" width="14.83203125" style="4" customWidth="1"/>
    <col min="6152" max="6152" width="13" style="4" bestFit="1" customWidth="1"/>
    <col min="6153" max="6397" width="9.33203125" style="4"/>
    <col min="6398" max="6398" width="46" style="4" customWidth="1"/>
    <col min="6399" max="6399" width="12" style="4" customWidth="1"/>
    <col min="6400" max="6407" width="14.83203125" style="4" customWidth="1"/>
    <col min="6408" max="6408" width="13" style="4" bestFit="1" customWidth="1"/>
    <col min="6409" max="6653" width="9.33203125" style="4"/>
    <col min="6654" max="6654" width="46" style="4" customWidth="1"/>
    <col min="6655" max="6655" width="12" style="4" customWidth="1"/>
    <col min="6656" max="6663" width="14.83203125" style="4" customWidth="1"/>
    <col min="6664" max="6664" width="13" style="4" bestFit="1" customWidth="1"/>
    <col min="6665" max="6909" width="9.33203125" style="4"/>
    <col min="6910" max="6910" width="46" style="4" customWidth="1"/>
    <col min="6911" max="6911" width="12" style="4" customWidth="1"/>
    <col min="6912" max="6919" width="14.83203125" style="4" customWidth="1"/>
    <col min="6920" max="6920" width="13" style="4" bestFit="1" customWidth="1"/>
    <col min="6921" max="7165" width="9.33203125" style="4"/>
    <col min="7166" max="7166" width="46" style="4" customWidth="1"/>
    <col min="7167" max="7167" width="12" style="4" customWidth="1"/>
    <col min="7168" max="7175" width="14.83203125" style="4" customWidth="1"/>
    <col min="7176" max="7176" width="13" style="4" bestFit="1" customWidth="1"/>
    <col min="7177" max="7421" width="9.33203125" style="4"/>
    <col min="7422" max="7422" width="46" style="4" customWidth="1"/>
    <col min="7423" max="7423" width="12" style="4" customWidth="1"/>
    <col min="7424" max="7431" width="14.83203125" style="4" customWidth="1"/>
    <col min="7432" max="7432" width="13" style="4" bestFit="1" customWidth="1"/>
    <col min="7433" max="7677" width="9.33203125" style="4"/>
    <col min="7678" max="7678" width="46" style="4" customWidth="1"/>
    <col min="7679" max="7679" width="12" style="4" customWidth="1"/>
    <col min="7680" max="7687" width="14.83203125" style="4" customWidth="1"/>
    <col min="7688" max="7688" width="13" style="4" bestFit="1" customWidth="1"/>
    <col min="7689" max="7933" width="9.33203125" style="4"/>
    <col min="7934" max="7934" width="46" style="4" customWidth="1"/>
    <col min="7935" max="7935" width="12" style="4" customWidth="1"/>
    <col min="7936" max="7943" width="14.83203125" style="4" customWidth="1"/>
    <col min="7944" max="7944" width="13" style="4" bestFit="1" customWidth="1"/>
    <col min="7945" max="8189" width="9.33203125" style="4"/>
    <col min="8190" max="8190" width="46" style="4" customWidth="1"/>
    <col min="8191" max="8191" width="12" style="4" customWidth="1"/>
    <col min="8192" max="8199" width="14.83203125" style="4" customWidth="1"/>
    <col min="8200" max="8200" width="13" style="4" bestFit="1" customWidth="1"/>
    <col min="8201" max="8445" width="9.33203125" style="4"/>
    <col min="8446" max="8446" width="46" style="4" customWidth="1"/>
    <col min="8447" max="8447" width="12" style="4" customWidth="1"/>
    <col min="8448" max="8455" width="14.83203125" style="4" customWidth="1"/>
    <col min="8456" max="8456" width="13" style="4" bestFit="1" customWidth="1"/>
    <col min="8457" max="8701" width="9.33203125" style="4"/>
    <col min="8702" max="8702" width="46" style="4" customWidth="1"/>
    <col min="8703" max="8703" width="12" style="4" customWidth="1"/>
    <col min="8704" max="8711" width="14.83203125" style="4" customWidth="1"/>
    <col min="8712" max="8712" width="13" style="4" bestFit="1" customWidth="1"/>
    <col min="8713" max="8957" width="9.33203125" style="4"/>
    <col min="8958" max="8958" width="46" style="4" customWidth="1"/>
    <col min="8959" max="8959" width="12" style="4" customWidth="1"/>
    <col min="8960" max="8967" width="14.83203125" style="4" customWidth="1"/>
    <col min="8968" max="8968" width="13" style="4" bestFit="1" customWidth="1"/>
    <col min="8969" max="9213" width="9.33203125" style="4"/>
    <col min="9214" max="9214" width="46" style="4" customWidth="1"/>
    <col min="9215" max="9215" width="12" style="4" customWidth="1"/>
    <col min="9216" max="9223" width="14.83203125" style="4" customWidth="1"/>
    <col min="9224" max="9224" width="13" style="4" bestFit="1" customWidth="1"/>
    <col min="9225" max="9469" width="9.33203125" style="4"/>
    <col min="9470" max="9470" width="46" style="4" customWidth="1"/>
    <col min="9471" max="9471" width="12" style="4" customWidth="1"/>
    <col min="9472" max="9479" width="14.83203125" style="4" customWidth="1"/>
    <col min="9480" max="9480" width="13" style="4" bestFit="1" customWidth="1"/>
    <col min="9481" max="9725" width="9.33203125" style="4"/>
    <col min="9726" max="9726" width="46" style="4" customWidth="1"/>
    <col min="9727" max="9727" width="12" style="4" customWidth="1"/>
    <col min="9728" max="9735" width="14.83203125" style="4" customWidth="1"/>
    <col min="9736" max="9736" width="13" style="4" bestFit="1" customWidth="1"/>
    <col min="9737" max="9981" width="9.33203125" style="4"/>
    <col min="9982" max="9982" width="46" style="4" customWidth="1"/>
    <col min="9983" max="9983" width="12" style="4" customWidth="1"/>
    <col min="9984" max="9991" width="14.83203125" style="4" customWidth="1"/>
    <col min="9992" max="9992" width="13" style="4" bestFit="1" customWidth="1"/>
    <col min="9993" max="10237" width="9.33203125" style="4"/>
    <col min="10238" max="10238" width="46" style="4" customWidth="1"/>
    <col min="10239" max="10239" width="12" style="4" customWidth="1"/>
    <col min="10240" max="10247" width="14.83203125" style="4" customWidth="1"/>
    <col min="10248" max="10248" width="13" style="4" bestFit="1" customWidth="1"/>
    <col min="10249" max="10493" width="9.33203125" style="4"/>
    <col min="10494" max="10494" width="46" style="4" customWidth="1"/>
    <col min="10495" max="10495" width="12" style="4" customWidth="1"/>
    <col min="10496" max="10503" width="14.83203125" style="4" customWidth="1"/>
    <col min="10504" max="10504" width="13" style="4" bestFit="1" customWidth="1"/>
    <col min="10505" max="10749" width="9.33203125" style="4"/>
    <col min="10750" max="10750" width="46" style="4" customWidth="1"/>
    <col min="10751" max="10751" width="12" style="4" customWidth="1"/>
    <col min="10752" max="10759" width="14.83203125" style="4" customWidth="1"/>
    <col min="10760" max="10760" width="13" style="4" bestFit="1" customWidth="1"/>
    <col min="10761" max="11005" width="9.33203125" style="4"/>
    <col min="11006" max="11006" width="46" style="4" customWidth="1"/>
    <col min="11007" max="11007" width="12" style="4" customWidth="1"/>
    <col min="11008" max="11015" width="14.83203125" style="4" customWidth="1"/>
    <col min="11016" max="11016" width="13" style="4" bestFit="1" customWidth="1"/>
    <col min="11017" max="11261" width="9.33203125" style="4"/>
    <col min="11262" max="11262" width="46" style="4" customWidth="1"/>
    <col min="11263" max="11263" width="12" style="4" customWidth="1"/>
    <col min="11264" max="11271" width="14.83203125" style="4" customWidth="1"/>
    <col min="11272" max="11272" width="13" style="4" bestFit="1" customWidth="1"/>
    <col min="11273" max="11517" width="9.33203125" style="4"/>
    <col min="11518" max="11518" width="46" style="4" customWidth="1"/>
    <col min="11519" max="11519" width="12" style="4" customWidth="1"/>
    <col min="11520" max="11527" width="14.83203125" style="4" customWidth="1"/>
    <col min="11528" max="11528" width="13" style="4" bestFit="1" customWidth="1"/>
    <col min="11529" max="11773" width="9.33203125" style="4"/>
    <col min="11774" max="11774" width="46" style="4" customWidth="1"/>
    <col min="11775" max="11775" width="12" style="4" customWidth="1"/>
    <col min="11776" max="11783" width="14.83203125" style="4" customWidth="1"/>
    <col min="11784" max="11784" width="13" style="4" bestFit="1" customWidth="1"/>
    <col min="11785" max="12029" width="9.33203125" style="4"/>
    <col min="12030" max="12030" width="46" style="4" customWidth="1"/>
    <col min="12031" max="12031" width="12" style="4" customWidth="1"/>
    <col min="12032" max="12039" width="14.83203125" style="4" customWidth="1"/>
    <col min="12040" max="12040" width="13" style="4" bestFit="1" customWidth="1"/>
    <col min="12041" max="12285" width="9.33203125" style="4"/>
    <col min="12286" max="12286" width="46" style="4" customWidth="1"/>
    <col min="12287" max="12287" width="12" style="4" customWidth="1"/>
    <col min="12288" max="12295" width="14.83203125" style="4" customWidth="1"/>
    <col min="12296" max="12296" width="13" style="4" bestFit="1" customWidth="1"/>
    <col min="12297" max="12541" width="9.33203125" style="4"/>
    <col min="12542" max="12542" width="46" style="4" customWidth="1"/>
    <col min="12543" max="12543" width="12" style="4" customWidth="1"/>
    <col min="12544" max="12551" width="14.83203125" style="4" customWidth="1"/>
    <col min="12552" max="12552" width="13" style="4" bestFit="1" customWidth="1"/>
    <col min="12553" max="12797" width="9.33203125" style="4"/>
    <col min="12798" max="12798" width="46" style="4" customWidth="1"/>
    <col min="12799" max="12799" width="12" style="4" customWidth="1"/>
    <col min="12800" max="12807" width="14.83203125" style="4" customWidth="1"/>
    <col min="12808" max="12808" width="13" style="4" bestFit="1" customWidth="1"/>
    <col min="12809" max="13053" width="9.33203125" style="4"/>
    <col min="13054" max="13054" width="46" style="4" customWidth="1"/>
    <col min="13055" max="13055" width="12" style="4" customWidth="1"/>
    <col min="13056" max="13063" width="14.83203125" style="4" customWidth="1"/>
    <col min="13064" max="13064" width="13" style="4" bestFit="1" customWidth="1"/>
    <col min="13065" max="13309" width="9.33203125" style="4"/>
    <col min="13310" max="13310" width="46" style="4" customWidth="1"/>
    <col min="13311" max="13311" width="12" style="4" customWidth="1"/>
    <col min="13312" max="13319" width="14.83203125" style="4" customWidth="1"/>
    <col min="13320" max="13320" width="13" style="4" bestFit="1" customWidth="1"/>
    <col min="13321" max="13565" width="9.33203125" style="4"/>
    <col min="13566" max="13566" width="46" style="4" customWidth="1"/>
    <col min="13567" max="13567" width="12" style="4" customWidth="1"/>
    <col min="13568" max="13575" width="14.83203125" style="4" customWidth="1"/>
    <col min="13576" max="13576" width="13" style="4" bestFit="1" customWidth="1"/>
    <col min="13577" max="13821" width="9.33203125" style="4"/>
    <col min="13822" max="13822" width="46" style="4" customWidth="1"/>
    <col min="13823" max="13823" width="12" style="4" customWidth="1"/>
    <col min="13824" max="13831" width="14.83203125" style="4" customWidth="1"/>
    <col min="13832" max="13832" width="13" style="4" bestFit="1" customWidth="1"/>
    <col min="13833" max="14077" width="9.33203125" style="4"/>
    <col min="14078" max="14078" width="46" style="4" customWidth="1"/>
    <col min="14079" max="14079" width="12" style="4" customWidth="1"/>
    <col min="14080" max="14087" width="14.83203125" style="4" customWidth="1"/>
    <col min="14088" max="14088" width="13" style="4" bestFit="1" customWidth="1"/>
    <col min="14089" max="14333" width="9.33203125" style="4"/>
    <col min="14334" max="14334" width="46" style="4" customWidth="1"/>
    <col min="14335" max="14335" width="12" style="4" customWidth="1"/>
    <col min="14336" max="14343" width="14.83203125" style="4" customWidth="1"/>
    <col min="14344" max="14344" width="13" style="4" bestFit="1" customWidth="1"/>
    <col min="14345" max="14589" width="9.33203125" style="4"/>
    <col min="14590" max="14590" width="46" style="4" customWidth="1"/>
    <col min="14591" max="14591" width="12" style="4" customWidth="1"/>
    <col min="14592" max="14599" width="14.83203125" style="4" customWidth="1"/>
    <col min="14600" max="14600" width="13" style="4" bestFit="1" customWidth="1"/>
    <col min="14601" max="14845" width="9.33203125" style="4"/>
    <col min="14846" max="14846" width="46" style="4" customWidth="1"/>
    <col min="14847" max="14847" width="12" style="4" customWidth="1"/>
    <col min="14848" max="14855" width="14.83203125" style="4" customWidth="1"/>
    <col min="14856" max="14856" width="13" style="4" bestFit="1" customWidth="1"/>
    <col min="14857" max="15101" width="9.33203125" style="4"/>
    <col min="15102" max="15102" width="46" style="4" customWidth="1"/>
    <col min="15103" max="15103" width="12" style="4" customWidth="1"/>
    <col min="15104" max="15111" width="14.83203125" style="4" customWidth="1"/>
    <col min="15112" max="15112" width="13" style="4" bestFit="1" customWidth="1"/>
    <col min="15113" max="15357" width="9.33203125" style="4"/>
    <col min="15358" max="15358" width="46" style="4" customWidth="1"/>
    <col min="15359" max="15359" width="12" style="4" customWidth="1"/>
    <col min="15360" max="15367" width="14.83203125" style="4" customWidth="1"/>
    <col min="15368" max="15368" width="13" style="4" bestFit="1" customWidth="1"/>
    <col min="15369" max="15613" width="9.33203125" style="4"/>
    <col min="15614" max="15614" width="46" style="4" customWidth="1"/>
    <col min="15615" max="15615" width="12" style="4" customWidth="1"/>
    <col min="15616" max="15623" width="14.83203125" style="4" customWidth="1"/>
    <col min="15624" max="15624" width="13" style="4" bestFit="1" customWidth="1"/>
    <col min="15625" max="15869" width="9.33203125" style="4"/>
    <col min="15870" max="15870" width="46" style="4" customWidth="1"/>
    <col min="15871" max="15871" width="12" style="4" customWidth="1"/>
    <col min="15872" max="15879" width="14.83203125" style="4" customWidth="1"/>
    <col min="15880" max="15880" width="13" style="4" bestFit="1" customWidth="1"/>
    <col min="15881" max="16125" width="9.33203125" style="4"/>
    <col min="16126" max="16126" width="46" style="4" customWidth="1"/>
    <col min="16127" max="16127" width="12" style="4" customWidth="1"/>
    <col min="16128" max="16135" width="14.83203125" style="4" customWidth="1"/>
    <col min="16136" max="16136" width="13" style="4" bestFit="1" customWidth="1"/>
    <col min="16137" max="16384" width="9.33203125" style="4"/>
  </cols>
  <sheetData>
    <row r="1" spans="1:8" ht="27.75">
      <c r="A1" s="220" t="s">
        <v>127</v>
      </c>
      <c r="B1" s="220"/>
      <c r="C1" s="220"/>
      <c r="D1" s="220"/>
      <c r="E1" s="220"/>
      <c r="F1" s="220"/>
      <c r="G1" s="220"/>
      <c r="H1" s="13"/>
    </row>
    <row r="2" spans="1:8">
      <c r="A2" s="206" t="s">
        <v>142</v>
      </c>
      <c r="B2" s="206"/>
      <c r="C2" s="206"/>
      <c r="D2" s="206"/>
      <c r="E2" s="206"/>
      <c r="F2" s="206"/>
      <c r="G2" s="206"/>
      <c r="H2" s="13"/>
    </row>
    <row r="3" spans="1:8" ht="20.100000000000001" customHeight="1">
      <c r="A3" s="197"/>
      <c r="B3" s="194"/>
      <c r="C3" s="194"/>
      <c r="D3" s="194"/>
      <c r="E3" s="194"/>
      <c r="F3" s="209" t="s">
        <v>62</v>
      </c>
      <c r="G3" s="210"/>
      <c r="H3" s="13"/>
    </row>
    <row r="4" spans="1:8" ht="20.100000000000001" customHeight="1">
      <c r="A4" s="31" t="s">
        <v>115</v>
      </c>
      <c r="B4" s="32" t="s">
        <v>99</v>
      </c>
      <c r="C4" s="33"/>
      <c r="D4" s="15"/>
      <c r="E4" s="14"/>
      <c r="F4" s="211" t="s">
        <v>61</v>
      </c>
      <c r="G4" s="212"/>
      <c r="H4" s="13"/>
    </row>
    <row r="5" spans="1:8" ht="20.100000000000001" customHeight="1">
      <c r="A5" s="156" t="s">
        <v>69</v>
      </c>
      <c r="B5" s="161"/>
      <c r="D5" s="41">
        <f>B5*24710</f>
        <v>0</v>
      </c>
      <c r="E5" s="18"/>
      <c r="F5" s="213"/>
      <c r="G5" s="214"/>
      <c r="H5" s="13"/>
    </row>
    <row r="6" spans="1:8" ht="20.100000000000001" customHeight="1">
      <c r="A6" s="30"/>
      <c r="B6" s="28"/>
      <c r="C6" s="29"/>
      <c r="D6" s="14"/>
      <c r="E6" s="14"/>
      <c r="F6" s="215"/>
      <c r="G6" s="214"/>
      <c r="H6" s="13"/>
    </row>
    <row r="7" spans="1:8" ht="20.100000000000001" customHeight="1">
      <c r="A7" s="31" t="s">
        <v>124</v>
      </c>
      <c r="B7" s="27"/>
      <c r="C7" s="33"/>
      <c r="D7" s="15"/>
      <c r="E7" s="14"/>
      <c r="F7" s="215"/>
      <c r="G7" s="214"/>
      <c r="H7" s="13"/>
    </row>
    <row r="8" spans="1:8" ht="20.100000000000001" customHeight="1">
      <c r="A8" s="35" t="s">
        <v>70</v>
      </c>
      <c r="B8" s="36" t="s">
        <v>71</v>
      </c>
      <c r="C8" s="37" t="s">
        <v>107</v>
      </c>
      <c r="D8" s="37"/>
      <c r="E8" s="14"/>
      <c r="F8" s="215"/>
      <c r="G8" s="214"/>
      <c r="H8" s="13"/>
    </row>
    <row r="9" spans="1:8" ht="20.100000000000001" customHeight="1">
      <c r="A9" s="30" t="s">
        <v>54</v>
      </c>
      <c r="B9" s="145"/>
      <c r="C9" s="29">
        <v>24500</v>
      </c>
      <c r="D9" s="42">
        <f t="shared" ref="D9:D15" si="0">IF($C$18*$B$16=0,$B9*C9,($B9*C9)-((C$18*B9)))</f>
        <v>0</v>
      </c>
      <c r="E9" s="14"/>
      <c r="F9" s="215"/>
      <c r="G9" s="214"/>
      <c r="H9" s="13"/>
    </row>
    <row r="10" spans="1:8" ht="20.100000000000001" customHeight="1">
      <c r="A10" s="30" t="s">
        <v>63</v>
      </c>
      <c r="B10" s="145"/>
      <c r="C10" s="29">
        <v>20250</v>
      </c>
      <c r="D10" s="42">
        <f t="shared" si="0"/>
        <v>0</v>
      </c>
      <c r="E10" s="14"/>
      <c r="F10" s="215"/>
      <c r="G10" s="214"/>
      <c r="H10" s="13"/>
    </row>
    <row r="11" spans="1:8" ht="20.100000000000001" customHeight="1">
      <c r="A11" s="30" t="s">
        <v>64</v>
      </c>
      <c r="B11" s="145"/>
      <c r="C11" s="29">
        <v>20250</v>
      </c>
      <c r="D11" s="42">
        <f t="shared" si="0"/>
        <v>0</v>
      </c>
      <c r="E11" s="14"/>
      <c r="F11" s="215"/>
      <c r="G11" s="214"/>
      <c r="H11" s="13"/>
    </row>
    <row r="12" spans="1:8" ht="20.100000000000001" customHeight="1">
      <c r="A12" s="30" t="s">
        <v>65</v>
      </c>
      <c r="B12" s="145"/>
      <c r="C12" s="29">
        <v>17750</v>
      </c>
      <c r="D12" s="42">
        <f t="shared" si="0"/>
        <v>0</v>
      </c>
      <c r="E12" s="14"/>
      <c r="F12" s="141"/>
      <c r="G12" s="16"/>
      <c r="H12" s="13"/>
    </row>
    <row r="13" spans="1:8" ht="20.100000000000001" customHeight="1">
      <c r="A13" s="30" t="s">
        <v>66</v>
      </c>
      <c r="B13" s="145"/>
      <c r="C13" s="29">
        <v>17750</v>
      </c>
      <c r="D13" s="42">
        <f t="shared" si="0"/>
        <v>0</v>
      </c>
      <c r="E13" s="14"/>
      <c r="F13" s="16"/>
      <c r="G13" s="16"/>
      <c r="H13" s="13"/>
    </row>
    <row r="14" spans="1:8" ht="20.100000000000001" customHeight="1">
      <c r="A14" s="30" t="s">
        <v>67</v>
      </c>
      <c r="B14" s="145"/>
      <c r="C14" s="29">
        <v>11000</v>
      </c>
      <c r="D14" s="42">
        <f t="shared" si="0"/>
        <v>0</v>
      </c>
      <c r="F14" s="40" t="s">
        <v>108</v>
      </c>
      <c r="G14" s="16"/>
      <c r="H14" s="13"/>
    </row>
    <row r="15" spans="1:8" ht="20.100000000000001" customHeight="1">
      <c r="A15" s="30" t="s">
        <v>68</v>
      </c>
      <c r="B15" s="145"/>
      <c r="C15" s="29">
        <v>13500</v>
      </c>
      <c r="D15" s="42">
        <f t="shared" si="0"/>
        <v>0</v>
      </c>
      <c r="F15" s="27"/>
      <c r="G15" s="16"/>
      <c r="H15" s="13"/>
    </row>
    <row r="16" spans="1:8" ht="20.100000000000001" customHeight="1">
      <c r="A16" s="117" t="s">
        <v>72</v>
      </c>
      <c r="B16" s="40">
        <f>SUM(B9:B15)</f>
        <v>0</v>
      </c>
      <c r="D16" s="39">
        <f>SUM(D9:D15)</f>
        <v>0</v>
      </c>
      <c r="E16" s="4"/>
      <c r="F16" s="39">
        <f>(D16-D5)*0.1</f>
        <v>0</v>
      </c>
      <c r="G16" s="16"/>
      <c r="H16" s="13"/>
    </row>
    <row r="17" spans="1:18" ht="20.100000000000001" hidden="1" customHeight="1">
      <c r="A17" s="26"/>
      <c r="B17" s="40"/>
      <c r="C17" s="218" t="s">
        <v>123</v>
      </c>
      <c r="D17" s="219"/>
      <c r="E17" s="219"/>
      <c r="F17" s="219"/>
      <c r="G17" s="16"/>
      <c r="H17" s="13"/>
    </row>
    <row r="18" spans="1:18" s="8" customFormat="1" ht="42.75" hidden="1" customHeight="1">
      <c r="A18" s="30" t="s">
        <v>125</v>
      </c>
      <c r="B18" s="21"/>
      <c r="C18" s="144"/>
      <c r="D18" s="12"/>
      <c r="E18" s="14"/>
      <c r="F18" s="16"/>
      <c r="G18" s="19"/>
      <c r="H18" s="20"/>
    </row>
    <row r="19" spans="1:18" ht="15" hidden="1" customHeight="1">
      <c r="E19" s="38"/>
      <c r="F19" s="39"/>
      <c r="G19" s="12"/>
      <c r="H19" s="13"/>
    </row>
    <row r="20" spans="1:18" ht="15" hidden="1" customHeight="1">
      <c r="A20" s="43" t="s">
        <v>109</v>
      </c>
      <c r="B20" s="16"/>
      <c r="C20" s="157" t="s">
        <v>111</v>
      </c>
      <c r="D20" s="157" t="s">
        <v>112</v>
      </c>
      <c r="E20" s="157" t="s">
        <v>113</v>
      </c>
      <c r="F20" s="157" t="s">
        <v>114</v>
      </c>
      <c r="G20" s="16"/>
      <c r="H20" s="13"/>
    </row>
    <row r="21" spans="1:18" s="7" customFormat="1" ht="14.25" hidden="1" customHeight="1">
      <c r="A21" s="156" t="s">
        <v>51</v>
      </c>
      <c r="B21" s="17"/>
      <c r="C21" s="142">
        <f>'Build &amp; Transfer Detail'!E3</f>
        <v>0</v>
      </c>
      <c r="D21" s="142">
        <f>'Build &amp; Transfer Detail'!I3</f>
        <v>0</v>
      </c>
      <c r="E21" s="142">
        <f>'Build &amp; Transfer Detail'!M3</f>
        <v>0</v>
      </c>
      <c r="F21" s="142">
        <f>'Build &amp; Transfer Detail'!Q3</f>
        <v>0</v>
      </c>
      <c r="G21" s="137" t="s">
        <v>72</v>
      </c>
      <c r="H21" s="22"/>
    </row>
    <row r="22" spans="1:18" s="13" customFormat="1" ht="15" hidden="1" customHeight="1">
      <c r="A22" s="156" t="s">
        <v>117</v>
      </c>
      <c r="B22" s="35"/>
      <c r="C22" s="119">
        <f>IF(C21&lt;&gt;0,VLOOKUP(C21,$A9:$D15,2,FALSE),0)</f>
        <v>0</v>
      </c>
      <c r="D22" s="119">
        <f t="shared" ref="D22:F22" si="1">IF(D21&lt;&gt;0,VLOOKUP(D21,$A9:$D15,2,FALSE),0)</f>
        <v>0</v>
      </c>
      <c r="E22" s="119">
        <f t="shared" si="1"/>
        <v>0</v>
      </c>
      <c r="F22" s="119">
        <f t="shared" si="1"/>
        <v>0</v>
      </c>
      <c r="G22" s="42"/>
    </row>
    <row r="23" spans="1:18" s="13" customFormat="1" ht="15" hidden="1" customHeight="1">
      <c r="A23" s="156" t="s">
        <v>126</v>
      </c>
      <c r="B23" s="35"/>
      <c r="C23" s="29">
        <f>IF(C21&lt;&gt;0,VLOOKUP(C21,$A9:$D15,4,FALSE),0)</f>
        <v>0</v>
      </c>
      <c r="D23" s="29">
        <f t="shared" ref="D23:F23" si="2">IF(D21&lt;&gt;0,VLOOKUP(D21,$A9:$D15,4,FALSE),0)</f>
        <v>0</v>
      </c>
      <c r="E23" s="29">
        <f t="shared" si="2"/>
        <v>0</v>
      </c>
      <c r="F23" s="29">
        <f t="shared" si="2"/>
        <v>0</v>
      </c>
      <c r="G23" s="42"/>
    </row>
    <row r="24" spans="1:18" ht="14.25" hidden="1" customHeight="1">
      <c r="A24" s="30" t="s">
        <v>116</v>
      </c>
      <c r="B24" s="16"/>
      <c r="C24" s="143">
        <f>'Build &amp; Transfer Detail'!E4</f>
        <v>0</v>
      </c>
      <c r="D24" s="143">
        <f>'Build &amp; Transfer Detail'!I4</f>
        <v>0</v>
      </c>
      <c r="E24" s="143">
        <f>'Build &amp; Transfer Detail'!M4</f>
        <v>0</v>
      </c>
      <c r="F24" s="143">
        <f>'Build &amp; Transfer Detail'!Q4</f>
        <v>0</v>
      </c>
      <c r="G24" s="48">
        <f>SUM(C24:F24)</f>
        <v>0</v>
      </c>
      <c r="H24" s="23"/>
      <c r="I24" s="10"/>
      <c r="J24" s="10"/>
      <c r="K24" s="10"/>
      <c r="L24" s="10"/>
      <c r="M24" s="10"/>
      <c r="N24" s="10"/>
      <c r="O24" s="10"/>
      <c r="P24" s="10"/>
      <c r="Q24" s="10"/>
      <c r="R24" s="10"/>
    </row>
    <row r="25" spans="1:18" ht="14.25" hidden="1" customHeight="1">
      <c r="A25" s="30" t="s">
        <v>52</v>
      </c>
      <c r="B25" s="16"/>
      <c r="C25" s="143">
        <f>'Build &amp; Transfer Detail'!E5</f>
        <v>0</v>
      </c>
      <c r="D25" s="143">
        <f>'Build &amp; Transfer Detail'!I5</f>
        <v>0</v>
      </c>
      <c r="E25" s="143">
        <f>'Build &amp; Transfer Detail'!M5</f>
        <v>0</v>
      </c>
      <c r="F25" s="143">
        <f>'Build &amp; Transfer Detail'!Q5</f>
        <v>0</v>
      </c>
      <c r="G25" s="48"/>
      <c r="H25" s="23"/>
      <c r="I25" s="10"/>
      <c r="J25" s="10"/>
      <c r="K25" s="10"/>
      <c r="L25" s="10"/>
      <c r="M25" s="10"/>
      <c r="N25" s="10"/>
      <c r="O25" s="10"/>
      <c r="P25" s="10"/>
      <c r="Q25" s="10"/>
      <c r="R25" s="10"/>
    </row>
    <row r="26" spans="1:18" ht="14.25" hidden="1" customHeight="1">
      <c r="A26" s="156" t="s">
        <v>53</v>
      </c>
      <c r="B26" s="16"/>
      <c r="C26" s="143">
        <f>'Build &amp; Transfer Detail'!E6</f>
        <v>0</v>
      </c>
      <c r="D26" s="143">
        <f>'Build &amp; Transfer Detail'!I6</f>
        <v>0</v>
      </c>
      <c r="E26" s="143">
        <f>'Build &amp; Transfer Detail'!M6</f>
        <v>0</v>
      </c>
      <c r="F26" s="143">
        <f>'Build &amp; Transfer Detail'!Q6</f>
        <v>0</v>
      </c>
      <c r="G26" s="48">
        <f>(C24*C26)+(D24*D26)+(E24*E26)+(F24*F26)</f>
        <v>0</v>
      </c>
      <c r="H26" s="23"/>
      <c r="I26" s="10"/>
      <c r="J26" s="10"/>
      <c r="K26" s="10"/>
      <c r="L26" s="10"/>
      <c r="M26" s="10"/>
      <c r="N26" s="10"/>
      <c r="O26" s="10"/>
      <c r="P26" s="10"/>
      <c r="Q26" s="10"/>
      <c r="R26" s="10"/>
    </row>
    <row r="27" spans="1:18" ht="14.25" hidden="1" customHeight="1">
      <c r="A27" s="156" t="s">
        <v>110</v>
      </c>
      <c r="B27" s="16"/>
      <c r="C27" s="143">
        <f>'Build &amp; Transfer Detail'!E7</f>
        <v>0</v>
      </c>
      <c r="D27" s="143">
        <f>'Build &amp; Transfer Detail'!I7</f>
        <v>0</v>
      </c>
      <c r="E27" s="143">
        <f>'Build &amp; Transfer Detail'!M7</f>
        <v>0</v>
      </c>
      <c r="F27" s="143">
        <f>'Build &amp; Transfer Detail'!Q7</f>
        <v>0</v>
      </c>
      <c r="G27" s="48"/>
      <c r="H27" s="23"/>
      <c r="I27" s="10"/>
      <c r="J27" s="10"/>
      <c r="K27" s="10"/>
      <c r="L27" s="10"/>
      <c r="M27" s="10"/>
      <c r="N27" s="10"/>
      <c r="O27" s="10"/>
      <c r="P27" s="10"/>
      <c r="Q27" s="10"/>
      <c r="R27" s="10"/>
    </row>
    <row r="28" spans="1:18" ht="15" hidden="1" customHeight="1">
      <c r="A28" s="43"/>
      <c r="B28" s="16"/>
      <c r="C28" s="216" t="s">
        <v>119</v>
      </c>
      <c r="D28" s="216"/>
      <c r="E28" s="216"/>
      <c r="F28" s="216"/>
      <c r="G28" s="217"/>
      <c r="H28" s="23"/>
      <c r="I28" s="10"/>
      <c r="J28" s="10"/>
      <c r="K28" s="10"/>
      <c r="L28" s="10"/>
      <c r="M28" s="10"/>
      <c r="N28" s="10"/>
      <c r="O28" s="10"/>
      <c r="P28" s="10"/>
      <c r="Q28" s="10"/>
      <c r="R28" s="10"/>
    </row>
    <row r="29" spans="1:18" ht="15" hidden="1" customHeight="1">
      <c r="A29" s="156" t="s">
        <v>84</v>
      </c>
      <c r="B29" s="35" t="s">
        <v>29</v>
      </c>
      <c r="C29" s="42">
        <f>IF(C24&lt;&gt;0,'Build &amp; Transfer Detail'!E25,0)</f>
        <v>0</v>
      </c>
      <c r="D29" s="42">
        <f>IF(D24&lt;&gt;0,'Build &amp; Transfer Detail'!I25,0)</f>
        <v>0</v>
      </c>
      <c r="E29" s="42">
        <f>IF(E24&lt;&gt;0,'Build &amp; Transfer Detail'!M25,0)</f>
        <v>0</v>
      </c>
      <c r="F29" s="42">
        <f>IF(F24&lt;&gt;0,'Build &amp; Transfer Detail'!Q25,0)</f>
        <v>0</v>
      </c>
      <c r="G29" s="42">
        <f t="shared" ref="G29:G43" si="3">SUM(C29:F29)</f>
        <v>0</v>
      </c>
      <c r="H29" s="13"/>
    </row>
    <row r="30" spans="1:18" ht="15" hidden="1" customHeight="1">
      <c r="A30" s="156" t="s">
        <v>85</v>
      </c>
      <c r="B30" s="35" t="s">
        <v>30</v>
      </c>
      <c r="C30" s="42">
        <f>IF(C24&lt;&gt;0,'Build &amp; Transfer Detail'!E33,0)</f>
        <v>0</v>
      </c>
      <c r="D30" s="42">
        <f>IF(D24&lt;&gt;0,'Build &amp; Transfer Detail'!I33,0)</f>
        <v>0</v>
      </c>
      <c r="E30" s="42">
        <f>IF(E24&lt;&gt;0,'Build &amp; Transfer Detail'!M33,0)</f>
        <v>0</v>
      </c>
      <c r="F30" s="42">
        <f>IF(F24&lt;&gt;0,'Build &amp; Transfer Detail'!Q33,0)</f>
        <v>0</v>
      </c>
      <c r="G30" s="42">
        <f t="shared" si="3"/>
        <v>0</v>
      </c>
      <c r="H30" s="13"/>
    </row>
    <row r="31" spans="1:18" ht="15" hidden="1" customHeight="1">
      <c r="A31" s="156" t="s">
        <v>105</v>
      </c>
      <c r="B31" s="35" t="s">
        <v>31</v>
      </c>
      <c r="C31" s="42">
        <f>IF(C24&lt;&gt;0,'Build &amp; Transfer Detail'!E42,0)</f>
        <v>0</v>
      </c>
      <c r="D31" s="42">
        <f>IF(D24&lt;&gt;0,'Build &amp; Transfer Detail'!I42,0)</f>
        <v>0</v>
      </c>
      <c r="E31" s="42">
        <f>IF(E24&lt;&gt;0,'Build &amp; Transfer Detail'!M42,0)</f>
        <v>0</v>
      </c>
      <c r="F31" s="42">
        <f>IF(F24&lt;&gt;0,'Build &amp; Transfer Detail'!Q42,0)</f>
        <v>0</v>
      </c>
      <c r="G31" s="42">
        <f t="shared" si="3"/>
        <v>0</v>
      </c>
      <c r="H31" s="13"/>
    </row>
    <row r="32" spans="1:18" ht="15" hidden="1" customHeight="1">
      <c r="A32" s="156" t="s">
        <v>86</v>
      </c>
      <c r="B32" s="35" t="s">
        <v>32</v>
      </c>
      <c r="C32" s="42">
        <f>IF(C24&lt;&gt;0,'Build &amp; Transfer Detail'!E47,0)</f>
        <v>0</v>
      </c>
      <c r="D32" s="42">
        <f>IF(D24&lt;&gt;0,'Build &amp; Transfer Detail'!I47,0)</f>
        <v>0</v>
      </c>
      <c r="E32" s="42">
        <f>IF(E24&lt;&gt;0,'Build &amp; Transfer Detail'!M47,0)</f>
        <v>0</v>
      </c>
      <c r="F32" s="42">
        <f>IF(F24&lt;&gt;0,'Build &amp; Transfer Detail'!Q47,0)</f>
        <v>0</v>
      </c>
      <c r="G32" s="42">
        <f t="shared" si="3"/>
        <v>0</v>
      </c>
      <c r="H32" s="13"/>
    </row>
    <row r="33" spans="1:8" ht="15" hidden="1" customHeight="1">
      <c r="A33" s="44" t="s">
        <v>59</v>
      </c>
      <c r="B33" s="67" t="s">
        <v>34</v>
      </c>
      <c r="C33" s="46">
        <f>IF(C24&lt;&gt;0,'Build &amp; Transfer Detail'!E49,0)</f>
        <v>0</v>
      </c>
      <c r="D33" s="46">
        <f>IF(D24&lt;&gt;0,'Build &amp; Transfer Detail'!I49,0)</f>
        <v>0</v>
      </c>
      <c r="E33" s="46">
        <f>IF(E24&lt;&gt;0,'Build &amp; Transfer Detail'!M49,0)</f>
        <v>0</v>
      </c>
      <c r="F33" s="46">
        <f>IF(F24&lt;&gt;0,'Build &amp; Transfer Detail'!Q49,0)</f>
        <v>0</v>
      </c>
      <c r="G33" s="42">
        <f t="shared" si="3"/>
        <v>0</v>
      </c>
      <c r="H33" s="13"/>
    </row>
    <row r="34" spans="1:8" ht="15" hidden="1" customHeight="1">
      <c r="A34" s="45" t="s">
        <v>45</v>
      </c>
      <c r="B34" s="70" t="s">
        <v>35</v>
      </c>
      <c r="C34" s="46">
        <f>IF(C24&lt;&gt;0,'Build &amp; Transfer Detail'!E50,0)</f>
        <v>0</v>
      </c>
      <c r="D34" s="46">
        <f>IF(D24&lt;&gt;0,'Build &amp; Transfer Detail'!I50,0)</f>
        <v>0</v>
      </c>
      <c r="E34" s="46">
        <f>IF(E24&lt;&gt;0,'Build &amp; Transfer Detail'!M50,0)</f>
        <v>0</v>
      </c>
      <c r="F34" s="46">
        <f>IF(F24&lt;&gt;0,'Build &amp; Transfer Detail'!Q50,0)</f>
        <v>0</v>
      </c>
      <c r="G34" s="42">
        <f t="shared" si="3"/>
        <v>0</v>
      </c>
      <c r="H34" s="13"/>
    </row>
    <row r="35" spans="1:8" ht="28.5" hidden="1" customHeight="1">
      <c r="A35" s="44" t="s">
        <v>103</v>
      </c>
      <c r="B35" s="70" t="s">
        <v>36</v>
      </c>
      <c r="C35" s="46">
        <f>IF(C24&lt;&gt;0,'Build &amp; Transfer Detail'!E51,0)</f>
        <v>0</v>
      </c>
      <c r="D35" s="46">
        <f>IF(D24&lt;&gt;0,'Build &amp; Transfer Detail'!I51,0)</f>
        <v>0</v>
      </c>
      <c r="E35" s="46">
        <f>IF(E24&lt;&gt;0,'Build &amp; Transfer Detail'!M51,0)</f>
        <v>0</v>
      </c>
      <c r="F35" s="46">
        <f>IF(F24&lt;&gt;0,'Build &amp; Transfer Detail'!Q51,0)</f>
        <v>0</v>
      </c>
      <c r="G35" s="42">
        <f t="shared" si="3"/>
        <v>0</v>
      </c>
      <c r="H35" s="13"/>
    </row>
    <row r="36" spans="1:8" ht="15" hidden="1" customHeight="1">
      <c r="A36" s="45" t="s">
        <v>87</v>
      </c>
      <c r="B36" s="70" t="s">
        <v>40</v>
      </c>
      <c r="C36" s="46">
        <f>IF(C24&lt;&gt;0,'Build &amp; Transfer Detail'!E68,0)</f>
        <v>0</v>
      </c>
      <c r="D36" s="46">
        <f>IF(D24&lt;&gt;0,'Build &amp; Transfer Detail'!I68,0)</f>
        <v>0</v>
      </c>
      <c r="E36" s="46">
        <f>IF(E24&lt;&gt;0,'Build &amp; Transfer Detail'!M68,0)</f>
        <v>0</v>
      </c>
      <c r="F36" s="46">
        <f>IF(F24&lt;&gt;0,'Build &amp; Transfer Detail'!Q68,0)</f>
        <v>0</v>
      </c>
      <c r="G36" s="42">
        <f t="shared" si="3"/>
        <v>0</v>
      </c>
      <c r="H36" s="13"/>
    </row>
    <row r="37" spans="1:8" ht="15" hidden="1" customHeight="1">
      <c r="A37" s="156" t="s">
        <v>104</v>
      </c>
      <c r="B37" s="35" t="s">
        <v>41</v>
      </c>
      <c r="C37" s="46">
        <f>IF(C24&lt;&gt;0,'Build &amp; Transfer Detail'!E71,0)</f>
        <v>0</v>
      </c>
      <c r="D37" s="46">
        <f>IF(D24&lt;&gt;0,'Build &amp; Transfer Detail'!I71,0)</f>
        <v>0</v>
      </c>
      <c r="E37" s="46">
        <f>IF(E24&lt;&gt;0,'Build &amp; Transfer Detail'!M71,0)</f>
        <v>0</v>
      </c>
      <c r="F37" s="46">
        <f>IF(F24&lt;&gt;0,'Build &amp; Transfer Detail'!Q71,0)</f>
        <v>0</v>
      </c>
      <c r="G37" s="42">
        <f t="shared" si="3"/>
        <v>0</v>
      </c>
      <c r="H37" s="13"/>
    </row>
    <row r="38" spans="1:8" ht="29.25" hidden="1" customHeight="1">
      <c r="A38" s="156" t="s">
        <v>93</v>
      </c>
      <c r="B38" s="35" t="s">
        <v>42</v>
      </c>
      <c r="C38" s="120">
        <f>IF(C24&lt;&gt;0,'Build &amp; Transfer Detail'!E73,0)</f>
        <v>0</v>
      </c>
      <c r="D38" s="120">
        <f>IF(D24&lt;&gt;0,'Build &amp; Transfer Detail'!I73,0)</f>
        <v>0</v>
      </c>
      <c r="E38" s="120">
        <f>IF(E24&lt;&gt;0,'Build &amp; Transfer Detail'!M73,0)</f>
        <v>0</v>
      </c>
      <c r="F38" s="120">
        <f>IF(F24&lt;&gt;0,'Build &amp; Transfer Detail'!Q73,0)</f>
        <v>0</v>
      </c>
      <c r="G38" s="41">
        <f t="shared" si="3"/>
        <v>0</v>
      </c>
      <c r="H38" s="13"/>
    </row>
    <row r="39" spans="1:8" ht="15" hidden="1" customHeight="1">
      <c r="A39" s="156" t="s">
        <v>100</v>
      </c>
      <c r="B39" s="35" t="s">
        <v>60</v>
      </c>
      <c r="C39" s="42">
        <f t="shared" ref="C39:F39" si="4">IF($B16=0,0,($D5/$B16)*C24)</f>
        <v>0</v>
      </c>
      <c r="D39" s="42">
        <f t="shared" si="4"/>
        <v>0</v>
      </c>
      <c r="E39" s="42">
        <f t="shared" si="4"/>
        <v>0</v>
      </c>
      <c r="F39" s="42">
        <f t="shared" si="4"/>
        <v>0</v>
      </c>
      <c r="G39" s="42">
        <f t="shared" si="3"/>
        <v>0</v>
      </c>
      <c r="H39" s="13"/>
    </row>
    <row r="40" spans="1:8" ht="15" hidden="1" customHeight="1">
      <c r="A40" s="156" t="s">
        <v>101</v>
      </c>
      <c r="B40" s="35" t="s">
        <v>88</v>
      </c>
      <c r="C40" s="47">
        <f>IF(C22=0,0,IF(C24=0,0,((C23/C22)*C24)-C39))</f>
        <v>0</v>
      </c>
      <c r="D40" s="47">
        <f>IF(D22=0,0,IF(D24=0,0,((D23/D22)*D24)-D39))</f>
        <v>0</v>
      </c>
      <c r="E40" s="47">
        <f>IF(E22=0,0,IF(E24=0,0,((E23/E22)*E24)-E39))</f>
        <v>0</v>
      </c>
      <c r="F40" s="47">
        <f>IF(F22=0,0,IF(F24=0,0,((F23/F22)*F24)-F39))</f>
        <v>0</v>
      </c>
      <c r="G40" s="42">
        <f t="shared" si="3"/>
        <v>0</v>
      </c>
      <c r="H40" s="25"/>
    </row>
    <row r="41" spans="1:8" ht="43.5" hidden="1" customHeight="1">
      <c r="A41" s="156" t="s">
        <v>96</v>
      </c>
      <c r="B41" s="35" t="s">
        <v>89</v>
      </c>
      <c r="C41" s="47">
        <f>IF(C40&gt;$F16,C40-$F16,0)</f>
        <v>0</v>
      </c>
      <c r="D41" s="47">
        <f>IF(SUM($C40:D40)&gt;$F16,SUM($C40:D40)-SUM($C41:C41)-$F16,0)</f>
        <v>0</v>
      </c>
      <c r="E41" s="47">
        <f>IF(SUM($C40:E40)&gt;$F16,SUM($C40:E40)-SUM($C41:D41)-$F16,0)</f>
        <v>0</v>
      </c>
      <c r="F41" s="47">
        <f>IF(SUM($C40:F40)&gt;$F16,SUM($C40:F40)-SUM($C41:E41)-$F16,0)</f>
        <v>0</v>
      </c>
      <c r="G41" s="42">
        <f t="shared" si="3"/>
        <v>0</v>
      </c>
      <c r="H41" s="25"/>
    </row>
    <row r="42" spans="1:8" ht="43.5" hidden="1" customHeight="1">
      <c r="A42" s="156" t="s">
        <v>97</v>
      </c>
      <c r="B42" s="35" t="s">
        <v>90</v>
      </c>
      <c r="C42" s="47">
        <f>IF(C24=0,0,IF($G40&lt;$F16,$G40-$F16,0))</f>
        <v>0</v>
      </c>
      <c r="D42" s="47">
        <f>IF(D24=0,0,IF($G40&lt;$F16,$G40-$F16-SUM(($C42:C42)),0))</f>
        <v>0</v>
      </c>
      <c r="E42" s="47">
        <f>IF(E24=0,0,IF($G40&lt;$F16,$G40-$F16-(SUM($C42:D42)),0))</f>
        <v>0</v>
      </c>
      <c r="F42" s="47">
        <f>IF(F24=0,0,IF($G40&lt;$F16,$G40-$F16-(SUM($C42:E42)),0))</f>
        <v>0</v>
      </c>
      <c r="G42" s="42">
        <f t="shared" si="3"/>
        <v>0</v>
      </c>
      <c r="H42" s="25"/>
    </row>
    <row r="43" spans="1:8" ht="15" hidden="1" customHeight="1">
      <c r="A43" s="156" t="s">
        <v>98</v>
      </c>
      <c r="B43" s="35" t="s">
        <v>91</v>
      </c>
      <c r="C43" s="39">
        <f t="shared" ref="C43:F43" si="5">C38+C39+C41+C42</f>
        <v>0</v>
      </c>
      <c r="D43" s="39">
        <f t="shared" si="5"/>
        <v>0</v>
      </c>
      <c r="E43" s="39">
        <f t="shared" si="5"/>
        <v>0</v>
      </c>
      <c r="F43" s="39">
        <f t="shared" si="5"/>
        <v>0</v>
      </c>
      <c r="G43" s="41">
        <f t="shared" si="3"/>
        <v>0</v>
      </c>
      <c r="H43" s="13"/>
    </row>
    <row r="44" spans="1:8" ht="15" hidden="1" customHeight="1" thickBot="1">
      <c r="A44" s="156"/>
      <c r="B44" s="132"/>
      <c r="C44" s="15"/>
      <c r="D44" s="15"/>
      <c r="E44" s="15"/>
      <c r="F44" s="15"/>
      <c r="G44" s="42"/>
      <c r="H44" s="13"/>
    </row>
    <row r="45" spans="1:8" ht="14.25" hidden="1" customHeight="1">
      <c r="A45" s="121" t="s">
        <v>92</v>
      </c>
      <c r="B45" s="122"/>
      <c r="C45" s="123">
        <f t="shared" ref="C45:G45" si="6">IF(C24=0,0,(C43/C24))</f>
        <v>0</v>
      </c>
      <c r="D45" s="123">
        <f t="shared" si="6"/>
        <v>0</v>
      </c>
      <c r="E45" s="123">
        <f t="shared" si="6"/>
        <v>0</v>
      </c>
      <c r="F45" s="123">
        <f t="shared" si="6"/>
        <v>0</v>
      </c>
      <c r="G45" s="124">
        <f t="shared" si="6"/>
        <v>0</v>
      </c>
      <c r="H45" s="13"/>
    </row>
    <row r="46" spans="1:8" ht="28.5" hidden="1" customHeight="1">
      <c r="A46" s="193" t="s">
        <v>102</v>
      </c>
      <c r="B46" s="24"/>
      <c r="C46" s="46" t="str">
        <f>IF(C24*C26&lt;&gt;0,(C38/C24)/C26,"")</f>
        <v/>
      </c>
      <c r="D46" s="46" t="str">
        <f>IF(D24*D26&lt;&gt;0,(D38/D24)/D26,"")</f>
        <v/>
      </c>
      <c r="E46" s="46" t="str">
        <f>IF(E24*E26&lt;&gt;0,(E38/E24)/E26,"")</f>
        <v/>
      </c>
      <c r="F46" s="46" t="str">
        <f>IF(F24*F26&lt;&gt;0,(F38/F24)/F26,"")</f>
        <v/>
      </c>
      <c r="G46" s="126" t="str">
        <f>IF(G26&lt;&gt;0,(G38/G26),"")</f>
        <v/>
      </c>
      <c r="H46" s="13"/>
    </row>
    <row r="47" spans="1:8" ht="15" hidden="1" customHeight="1">
      <c r="A47" s="193" t="s">
        <v>106</v>
      </c>
      <c r="B47" s="35" t="s">
        <v>94</v>
      </c>
      <c r="C47" s="42">
        <f>C43+(C40-C41-C42)</f>
        <v>0</v>
      </c>
      <c r="D47" s="42">
        <f t="shared" ref="D47:G47" si="7">D43+(D40-D41+D42)</f>
        <v>0</v>
      </c>
      <c r="E47" s="42">
        <f t="shared" si="7"/>
        <v>0</v>
      </c>
      <c r="F47" s="42">
        <f t="shared" si="7"/>
        <v>0</v>
      </c>
      <c r="G47" s="127">
        <f t="shared" si="7"/>
        <v>0</v>
      </c>
      <c r="H47" s="13"/>
    </row>
    <row r="48" spans="1:8" ht="15" hidden="1" customHeight="1" thickBot="1">
      <c r="A48" s="128" t="s">
        <v>95</v>
      </c>
      <c r="B48" s="129"/>
      <c r="C48" s="130">
        <f t="shared" ref="C48:G48" si="8">IF(C24=0,0,C47/C24)</f>
        <v>0</v>
      </c>
      <c r="D48" s="130">
        <f t="shared" si="8"/>
        <v>0</v>
      </c>
      <c r="E48" s="130">
        <f t="shared" si="8"/>
        <v>0</v>
      </c>
      <c r="F48" s="130">
        <f t="shared" si="8"/>
        <v>0</v>
      </c>
      <c r="G48" s="131">
        <f t="shared" si="8"/>
        <v>0</v>
      </c>
      <c r="H48" s="13"/>
    </row>
    <row r="49" spans="1:18" ht="33" customHeight="1">
      <c r="A49" s="26"/>
      <c r="B49" s="40"/>
      <c r="C49" s="218" t="s">
        <v>128</v>
      </c>
      <c r="D49" s="219"/>
      <c r="E49" s="219"/>
      <c r="F49" s="219"/>
      <c r="G49" s="16"/>
      <c r="H49" s="13"/>
    </row>
    <row r="50" spans="1:18" ht="20.100000000000001" customHeight="1" thickBot="1">
      <c r="A50" s="165"/>
      <c r="B50" s="166"/>
      <c r="C50" s="167" t="s">
        <v>111</v>
      </c>
      <c r="D50" s="167" t="s">
        <v>112</v>
      </c>
      <c r="E50" s="167" t="s">
        <v>113</v>
      </c>
      <c r="F50" s="167" t="s">
        <v>114</v>
      </c>
      <c r="G50" s="168" t="s">
        <v>72</v>
      </c>
      <c r="H50" s="13"/>
    </row>
    <row r="51" spans="1:18" ht="14.25">
      <c r="A51" s="169" t="s">
        <v>51</v>
      </c>
      <c r="B51" s="42"/>
      <c r="C51" s="177"/>
      <c r="D51" s="177"/>
      <c r="E51" s="177"/>
      <c r="F51" s="177"/>
      <c r="G51" s="170"/>
      <c r="H51" s="13"/>
    </row>
    <row r="52" spans="1:18" ht="30" customHeight="1">
      <c r="A52" s="171" t="s">
        <v>131</v>
      </c>
      <c r="B52" s="159"/>
      <c r="C52" s="146"/>
      <c r="D52" s="146"/>
      <c r="E52" s="146"/>
      <c r="F52" s="146"/>
      <c r="G52" s="172">
        <f>SUM(C52:F52)</f>
        <v>0</v>
      </c>
      <c r="H52" s="23"/>
      <c r="I52" s="10"/>
      <c r="J52" s="10"/>
      <c r="K52" s="10"/>
      <c r="L52" s="10"/>
      <c r="M52" s="10"/>
      <c r="N52" s="10"/>
      <c r="O52" s="10"/>
      <c r="P52" s="10"/>
      <c r="Q52" s="10"/>
      <c r="R52" s="10"/>
    </row>
    <row r="53" spans="1:18" ht="20.100000000000001" customHeight="1">
      <c r="A53" s="171" t="s">
        <v>52</v>
      </c>
      <c r="B53" s="159"/>
      <c r="C53" s="146"/>
      <c r="D53" s="146"/>
      <c r="E53" s="146"/>
      <c r="F53" s="146"/>
      <c r="G53" s="172"/>
      <c r="H53" s="23"/>
      <c r="I53" s="10"/>
      <c r="J53" s="10"/>
      <c r="K53" s="10"/>
      <c r="L53" s="10"/>
      <c r="M53" s="10"/>
      <c r="N53" s="10"/>
      <c r="O53" s="10"/>
      <c r="P53" s="10"/>
      <c r="Q53" s="10"/>
      <c r="R53" s="10"/>
    </row>
    <row r="54" spans="1:18" ht="20.100000000000001" customHeight="1">
      <c r="A54" s="173" t="s">
        <v>110</v>
      </c>
      <c r="B54" s="174"/>
      <c r="C54" s="175"/>
      <c r="D54" s="175"/>
      <c r="E54" s="175"/>
      <c r="F54" s="175"/>
      <c r="G54" s="176"/>
      <c r="H54" s="23"/>
      <c r="I54" s="10"/>
      <c r="J54" s="10"/>
      <c r="K54" s="10"/>
      <c r="L54" s="10"/>
      <c r="M54" s="10"/>
      <c r="N54" s="10"/>
      <c r="O54" s="10"/>
      <c r="P54" s="10"/>
      <c r="Q54" s="10"/>
      <c r="R54" s="10"/>
    </row>
    <row r="55" spans="1:18" ht="20.100000000000001" customHeight="1" thickBot="1">
      <c r="A55" s="156"/>
      <c r="B55" s="159"/>
      <c r="C55" s="48"/>
      <c r="D55" s="48"/>
      <c r="E55" s="48"/>
      <c r="F55" s="48"/>
      <c r="G55" s="48"/>
      <c r="H55" s="23"/>
      <c r="I55" s="10"/>
      <c r="J55" s="10"/>
      <c r="K55" s="10"/>
      <c r="L55" s="10"/>
      <c r="M55" s="10"/>
      <c r="N55" s="10"/>
      <c r="O55" s="10"/>
      <c r="P55" s="10"/>
      <c r="Q55" s="10"/>
      <c r="R55" s="10"/>
    </row>
    <row r="56" spans="1:18" ht="20.100000000000001" customHeight="1">
      <c r="A56" s="178" t="s">
        <v>120</v>
      </c>
      <c r="B56" s="179"/>
      <c r="C56" s="180"/>
      <c r="D56" s="180"/>
      <c r="E56" s="180"/>
      <c r="F56" s="180"/>
      <c r="G56" s="181"/>
      <c r="H56" s="23"/>
      <c r="I56" s="10"/>
      <c r="J56" s="10"/>
      <c r="K56" s="10"/>
      <c r="L56" s="10"/>
      <c r="M56" s="10"/>
      <c r="N56" s="10"/>
      <c r="O56" s="10"/>
      <c r="P56" s="10"/>
      <c r="Q56" s="10"/>
      <c r="R56" s="10"/>
    </row>
    <row r="57" spans="1:18" ht="30.75" customHeight="1">
      <c r="A57" s="195" t="s">
        <v>134</v>
      </c>
      <c r="B57" s="159"/>
      <c r="C57" s="164"/>
      <c r="D57" s="164"/>
      <c r="E57" s="164"/>
      <c r="F57" s="164"/>
      <c r="G57" s="127">
        <f>(C52*C57)+(D52*D57)+(E52*E57)+(F52*F57)</f>
        <v>0</v>
      </c>
      <c r="H57" s="11"/>
      <c r="I57" s="10"/>
      <c r="J57" s="10"/>
      <c r="K57" s="10"/>
      <c r="L57" s="10"/>
      <c r="M57" s="10"/>
      <c r="N57" s="10"/>
      <c r="O57" s="10"/>
      <c r="P57" s="10"/>
      <c r="Q57" s="10"/>
      <c r="R57" s="10"/>
    </row>
    <row r="58" spans="1:18" ht="20.100000000000001" customHeight="1">
      <c r="A58" s="193" t="s">
        <v>122</v>
      </c>
      <c r="B58" s="159"/>
      <c r="C58" s="42"/>
      <c r="D58" s="42"/>
      <c r="E58" s="42"/>
      <c r="F58" s="42"/>
      <c r="G58" s="127">
        <f>IF(G52=0,0,F16)</f>
        <v>0</v>
      </c>
      <c r="H58" s="13"/>
    </row>
    <row r="59" spans="1:18" ht="20.100000000000001" customHeight="1">
      <c r="A59" s="182" t="s">
        <v>76</v>
      </c>
      <c r="B59" s="40"/>
      <c r="C59" s="39"/>
      <c r="D59" s="39"/>
      <c r="E59" s="39"/>
      <c r="F59" s="39"/>
      <c r="G59" s="183">
        <f>G57-G58</f>
        <v>0</v>
      </c>
      <c r="H59" s="11"/>
    </row>
    <row r="60" spans="1:18" ht="20.100000000000001" customHeight="1">
      <c r="A60" s="193"/>
      <c r="B60" s="159"/>
      <c r="C60" s="42"/>
      <c r="D60" s="42"/>
      <c r="E60" s="42"/>
      <c r="F60" s="42"/>
      <c r="G60" s="127"/>
      <c r="H60" s="11"/>
    </row>
    <row r="61" spans="1:18" ht="20.100000000000001" customHeight="1" thickBot="1">
      <c r="A61" s="128" t="s">
        <v>73</v>
      </c>
      <c r="B61" s="184"/>
      <c r="C61" s="130"/>
      <c r="D61" s="130"/>
      <c r="E61" s="185"/>
      <c r="F61" s="184"/>
      <c r="G61" s="191">
        <f>IF(G52=0,0,IF(G57=0,0,G59/G52))</f>
        <v>0</v>
      </c>
      <c r="H61" s="11"/>
    </row>
    <row r="62" spans="1:18" ht="20.100000000000001" customHeight="1" thickBot="1">
      <c r="A62" s="30"/>
      <c r="B62" s="159"/>
      <c r="C62" s="42"/>
      <c r="D62" s="42"/>
      <c r="E62" s="29"/>
      <c r="F62" s="159"/>
      <c r="G62" s="159"/>
      <c r="H62" s="13"/>
    </row>
    <row r="63" spans="1:18" ht="20.100000000000001" customHeight="1">
      <c r="A63" s="178" t="s">
        <v>77</v>
      </c>
      <c r="B63" s="179"/>
      <c r="C63" s="123"/>
      <c r="D63" s="123"/>
      <c r="E63" s="186"/>
      <c r="F63" s="179"/>
      <c r="G63" s="187"/>
      <c r="H63" s="13"/>
    </row>
    <row r="64" spans="1:18" ht="20.100000000000001" customHeight="1">
      <c r="A64" s="198" t="s">
        <v>78</v>
      </c>
      <c r="B64" s="159"/>
      <c r="C64" s="160"/>
      <c r="D64" s="160"/>
      <c r="E64" s="160"/>
      <c r="F64" s="160"/>
      <c r="G64" s="188"/>
      <c r="H64" s="13"/>
    </row>
    <row r="65" spans="1:8" ht="20.100000000000001" customHeight="1">
      <c r="A65" s="198" t="s">
        <v>135</v>
      </c>
      <c r="B65" s="159"/>
      <c r="C65" s="164"/>
      <c r="D65" s="164"/>
      <c r="E65" s="164"/>
      <c r="F65" s="164"/>
      <c r="G65" s="127"/>
      <c r="H65" s="13"/>
    </row>
    <row r="66" spans="1:8" ht="31.5" customHeight="1">
      <c r="A66" s="198" t="s">
        <v>136</v>
      </c>
      <c r="B66" s="159"/>
      <c r="C66" s="42">
        <f>(C52*C65)*0.8</f>
        <v>0</v>
      </c>
      <c r="D66" s="42">
        <f>(D52*D65)*0.8</f>
        <v>0</v>
      </c>
      <c r="E66" s="42">
        <f>(E52*E65)*0.8</f>
        <v>0</v>
      </c>
      <c r="F66" s="42">
        <f>(F52*F65)*0.8</f>
        <v>0</v>
      </c>
      <c r="G66" s="127">
        <f>SUM(C66:F66)</f>
        <v>0</v>
      </c>
      <c r="H66" s="13"/>
    </row>
    <row r="67" spans="1:8" ht="20.100000000000001" customHeight="1">
      <c r="A67" s="198" t="s">
        <v>145</v>
      </c>
      <c r="B67" s="159"/>
      <c r="C67" s="42"/>
      <c r="D67" s="42"/>
      <c r="E67" s="42"/>
      <c r="F67" s="42"/>
      <c r="G67" s="127">
        <f>IF(G52=0,0,F16)</f>
        <v>0</v>
      </c>
      <c r="H67" s="13"/>
    </row>
    <row r="68" spans="1:8" ht="45.75" thickBot="1">
      <c r="A68" s="200" t="s">
        <v>144</v>
      </c>
      <c r="B68" s="184"/>
      <c r="C68" s="130"/>
      <c r="D68" s="130"/>
      <c r="E68" s="130"/>
      <c r="F68" s="130"/>
      <c r="G68" s="199">
        <f>IF(G52=0,0,IF(G66=0,0,G67/G66))</f>
        <v>0</v>
      </c>
      <c r="H68" s="13"/>
    </row>
    <row r="69" spans="1:8" ht="15">
      <c r="A69" s="134"/>
      <c r="B69" s="28"/>
      <c r="C69" s="135"/>
      <c r="D69" s="135"/>
      <c r="E69" s="136"/>
      <c r="F69" s="28"/>
      <c r="G69" s="28"/>
    </row>
  </sheetData>
  <sheetProtection password="9DC5" sheet="1" objects="1" scenarios="1" selectLockedCells="1"/>
  <mergeCells count="8">
    <mergeCell ref="C49:F49"/>
    <mergeCell ref="C28:G28"/>
    <mergeCell ref="A1:G1"/>
    <mergeCell ref="A2:G2"/>
    <mergeCell ref="F3:G3"/>
    <mergeCell ref="F4:G4"/>
    <mergeCell ref="F5:G11"/>
    <mergeCell ref="C17:F17"/>
  </mergeCells>
  <dataValidations count="25">
    <dataValidation type="decimal" operator="greaterThanOrEqual" allowBlank="1" showInputMessage="1" showErrorMessage="1" error="Numeric values only permitted" sqref="WVH983074:WVN983074 WLL983074:WLR983074 WBP983074:WBV983074 VRT983074:VRZ983074 VHX983074:VID983074 UYB983074:UYH983074 UOF983074:UOL983074 UEJ983074:UEP983074 TUN983074:TUT983074 TKR983074:TKX983074 TAV983074:TBB983074 SQZ983074:SRF983074 SHD983074:SHJ983074 RXH983074:RXN983074 RNL983074:RNR983074 RDP983074:RDV983074 QTT983074:QTZ983074 QJX983074:QKD983074 QAB983074:QAH983074 PQF983074:PQL983074 PGJ983074:PGP983074 OWN983074:OWT983074 OMR983074:OMX983074 OCV983074:ODB983074 NSZ983074:NTF983074 NJD983074:NJJ983074 MZH983074:MZN983074 MPL983074:MPR983074 MFP983074:MFV983074 LVT983074:LVZ983074 LLX983074:LMD983074 LCB983074:LCH983074 KSF983074:KSL983074 KIJ983074:KIP983074 JYN983074:JYT983074 JOR983074:JOX983074 JEV983074:JFB983074 IUZ983074:IVF983074 ILD983074:ILJ983074 IBH983074:IBN983074 HRL983074:HRR983074 HHP983074:HHV983074 GXT983074:GXZ983074 GNX983074:GOD983074 GEB983074:GEH983074 FUF983074:FUL983074 FKJ983074:FKP983074 FAN983074:FAT983074 EQR983074:EQX983074 EGV983074:EHB983074 DWZ983074:DXF983074 DND983074:DNJ983074 DDH983074:DDN983074 CTL983074:CTR983074 CJP983074:CJV983074 BZT983074:BZZ983074 BPX983074:BQD983074 BGB983074:BGH983074 AWF983074:AWL983074 AMJ983074:AMP983074 ACN983074:ACT983074 SR983074:SX983074 IV983074:JB983074 WVH917538:WVN917538 WLL917538:WLR917538 WBP917538:WBV917538 VRT917538:VRZ917538 VHX917538:VID917538 UYB917538:UYH917538 UOF917538:UOL917538 UEJ917538:UEP917538 TUN917538:TUT917538 TKR917538:TKX917538 TAV917538:TBB917538 SQZ917538:SRF917538 SHD917538:SHJ917538 RXH917538:RXN917538 RNL917538:RNR917538 RDP917538:RDV917538 QTT917538:QTZ917538 QJX917538:QKD917538 QAB917538:QAH917538 PQF917538:PQL917538 PGJ917538:PGP917538 OWN917538:OWT917538 OMR917538:OMX917538 OCV917538:ODB917538 NSZ917538:NTF917538 NJD917538:NJJ917538 MZH917538:MZN917538 MPL917538:MPR917538 MFP917538:MFV917538 LVT917538:LVZ917538 LLX917538:LMD917538 LCB917538:LCH917538 KSF917538:KSL917538 KIJ917538:KIP917538 JYN917538:JYT917538 JOR917538:JOX917538 JEV917538:JFB917538 IUZ917538:IVF917538 ILD917538:ILJ917538 IBH917538:IBN917538 HRL917538:HRR917538 HHP917538:HHV917538 GXT917538:GXZ917538 GNX917538:GOD917538 GEB917538:GEH917538 FUF917538:FUL917538 FKJ917538:FKP917538 FAN917538:FAT917538 EQR917538:EQX917538 EGV917538:EHB917538 DWZ917538:DXF917538 DND917538:DNJ917538 DDH917538:DDN917538 CTL917538:CTR917538 CJP917538:CJV917538 BZT917538:BZZ917538 BPX917538:BQD917538 BGB917538:BGH917538 AWF917538:AWL917538 AMJ917538:AMP917538 ACN917538:ACT917538 SR917538:SX917538 IV917538:JB917538 WVH852002:WVN852002 WLL852002:WLR852002 WBP852002:WBV852002 VRT852002:VRZ852002 VHX852002:VID852002 UYB852002:UYH852002 UOF852002:UOL852002 UEJ852002:UEP852002 TUN852002:TUT852002 TKR852002:TKX852002 TAV852002:TBB852002 SQZ852002:SRF852002 SHD852002:SHJ852002 RXH852002:RXN852002 RNL852002:RNR852002 RDP852002:RDV852002 QTT852002:QTZ852002 QJX852002:QKD852002 QAB852002:QAH852002 PQF852002:PQL852002 PGJ852002:PGP852002 OWN852002:OWT852002 OMR852002:OMX852002 OCV852002:ODB852002 NSZ852002:NTF852002 NJD852002:NJJ852002 MZH852002:MZN852002 MPL852002:MPR852002 MFP852002:MFV852002 LVT852002:LVZ852002 LLX852002:LMD852002 LCB852002:LCH852002 KSF852002:KSL852002 KIJ852002:KIP852002 JYN852002:JYT852002 JOR852002:JOX852002 JEV852002:JFB852002 IUZ852002:IVF852002 ILD852002:ILJ852002 IBH852002:IBN852002 HRL852002:HRR852002 HHP852002:HHV852002 GXT852002:GXZ852002 GNX852002:GOD852002 GEB852002:GEH852002 FUF852002:FUL852002 FKJ852002:FKP852002 FAN852002:FAT852002 EQR852002:EQX852002 EGV852002:EHB852002 DWZ852002:DXF852002 DND852002:DNJ852002 DDH852002:DDN852002 CTL852002:CTR852002 CJP852002:CJV852002 BZT852002:BZZ852002 BPX852002:BQD852002 BGB852002:BGH852002 AWF852002:AWL852002 AMJ852002:AMP852002 ACN852002:ACT852002 SR852002:SX852002 IV852002:JB852002 WVH786466:WVN786466 WLL786466:WLR786466 WBP786466:WBV786466 VRT786466:VRZ786466 VHX786466:VID786466 UYB786466:UYH786466 UOF786466:UOL786466 UEJ786466:UEP786466 TUN786466:TUT786466 TKR786466:TKX786466 TAV786466:TBB786466 SQZ786466:SRF786466 SHD786466:SHJ786466 RXH786466:RXN786466 RNL786466:RNR786466 RDP786466:RDV786466 QTT786466:QTZ786466 QJX786466:QKD786466 QAB786466:QAH786466 PQF786466:PQL786466 PGJ786466:PGP786466 OWN786466:OWT786466 OMR786466:OMX786466 OCV786466:ODB786466 NSZ786466:NTF786466 NJD786466:NJJ786466 MZH786466:MZN786466 MPL786466:MPR786466 MFP786466:MFV786466 LVT786466:LVZ786466 LLX786466:LMD786466 LCB786466:LCH786466 KSF786466:KSL786466 KIJ786466:KIP786466 JYN786466:JYT786466 JOR786466:JOX786466 JEV786466:JFB786466 IUZ786466:IVF786466 ILD786466:ILJ786466 IBH786466:IBN786466 HRL786466:HRR786466 HHP786466:HHV786466 GXT786466:GXZ786466 GNX786466:GOD786466 GEB786466:GEH786466 FUF786466:FUL786466 FKJ786466:FKP786466 FAN786466:FAT786466 EQR786466:EQX786466 EGV786466:EHB786466 DWZ786466:DXF786466 DND786466:DNJ786466 DDH786466:DDN786466 CTL786466:CTR786466 CJP786466:CJV786466 BZT786466:BZZ786466 BPX786466:BQD786466 BGB786466:BGH786466 AWF786466:AWL786466 AMJ786466:AMP786466 ACN786466:ACT786466 SR786466:SX786466 IV786466:JB786466 WVH720930:WVN720930 WLL720930:WLR720930 WBP720930:WBV720930 VRT720930:VRZ720930 VHX720930:VID720930 UYB720930:UYH720930 UOF720930:UOL720930 UEJ720930:UEP720930 TUN720930:TUT720930 TKR720930:TKX720930 TAV720930:TBB720930 SQZ720930:SRF720930 SHD720930:SHJ720930 RXH720930:RXN720930 RNL720930:RNR720930 RDP720930:RDV720930 QTT720930:QTZ720930 QJX720930:QKD720930 QAB720930:QAH720930 PQF720930:PQL720930 PGJ720930:PGP720930 OWN720930:OWT720930 OMR720930:OMX720930 OCV720930:ODB720930 NSZ720930:NTF720930 NJD720930:NJJ720930 MZH720930:MZN720930 MPL720930:MPR720930 MFP720930:MFV720930 LVT720930:LVZ720930 LLX720930:LMD720930 LCB720930:LCH720930 KSF720930:KSL720930 KIJ720930:KIP720930 JYN720930:JYT720930 JOR720930:JOX720930 JEV720930:JFB720930 IUZ720930:IVF720930 ILD720930:ILJ720930 IBH720930:IBN720930 HRL720930:HRR720930 HHP720930:HHV720930 GXT720930:GXZ720930 GNX720930:GOD720930 GEB720930:GEH720930 FUF720930:FUL720930 FKJ720930:FKP720930 FAN720930:FAT720930 EQR720930:EQX720930 EGV720930:EHB720930 DWZ720930:DXF720930 DND720930:DNJ720930 DDH720930:DDN720930 CTL720930:CTR720930 CJP720930:CJV720930 BZT720930:BZZ720930 BPX720930:BQD720930 BGB720930:BGH720930 AWF720930:AWL720930 AMJ720930:AMP720930 ACN720930:ACT720930 SR720930:SX720930 IV720930:JB720930 WVH655394:WVN655394 WLL655394:WLR655394 WBP655394:WBV655394 VRT655394:VRZ655394 VHX655394:VID655394 UYB655394:UYH655394 UOF655394:UOL655394 UEJ655394:UEP655394 TUN655394:TUT655394 TKR655394:TKX655394 TAV655394:TBB655394 SQZ655394:SRF655394 SHD655394:SHJ655394 RXH655394:RXN655394 RNL655394:RNR655394 RDP655394:RDV655394 QTT655394:QTZ655394 QJX655394:QKD655394 QAB655394:QAH655394 PQF655394:PQL655394 PGJ655394:PGP655394 OWN655394:OWT655394 OMR655394:OMX655394 OCV655394:ODB655394 NSZ655394:NTF655394 NJD655394:NJJ655394 MZH655394:MZN655394 MPL655394:MPR655394 MFP655394:MFV655394 LVT655394:LVZ655394 LLX655394:LMD655394 LCB655394:LCH655394 KSF655394:KSL655394 KIJ655394:KIP655394 JYN655394:JYT655394 JOR655394:JOX655394 JEV655394:JFB655394 IUZ655394:IVF655394 ILD655394:ILJ655394 IBH655394:IBN655394 HRL655394:HRR655394 HHP655394:HHV655394 GXT655394:GXZ655394 GNX655394:GOD655394 GEB655394:GEH655394 FUF655394:FUL655394 FKJ655394:FKP655394 FAN655394:FAT655394 EQR655394:EQX655394 EGV655394:EHB655394 DWZ655394:DXF655394 DND655394:DNJ655394 DDH655394:DDN655394 CTL655394:CTR655394 CJP655394:CJV655394 BZT655394:BZZ655394 BPX655394:BQD655394 BGB655394:BGH655394 AWF655394:AWL655394 AMJ655394:AMP655394 ACN655394:ACT655394 SR655394:SX655394 IV655394:JB655394 WVH589858:WVN589858 WLL589858:WLR589858 WBP589858:WBV589858 VRT589858:VRZ589858 VHX589858:VID589858 UYB589858:UYH589858 UOF589858:UOL589858 UEJ589858:UEP589858 TUN589858:TUT589858 TKR589858:TKX589858 TAV589858:TBB589858 SQZ589858:SRF589858 SHD589858:SHJ589858 RXH589858:RXN589858 RNL589858:RNR589858 RDP589858:RDV589858 QTT589858:QTZ589858 QJX589858:QKD589858 QAB589858:QAH589858 PQF589858:PQL589858 PGJ589858:PGP589858 OWN589858:OWT589858 OMR589858:OMX589858 OCV589858:ODB589858 NSZ589858:NTF589858 NJD589858:NJJ589858 MZH589858:MZN589858 MPL589858:MPR589858 MFP589858:MFV589858 LVT589858:LVZ589858 LLX589858:LMD589858 LCB589858:LCH589858 KSF589858:KSL589858 KIJ589858:KIP589858 JYN589858:JYT589858 JOR589858:JOX589858 JEV589858:JFB589858 IUZ589858:IVF589858 ILD589858:ILJ589858 IBH589858:IBN589858 HRL589858:HRR589858 HHP589858:HHV589858 GXT589858:GXZ589858 GNX589858:GOD589858 GEB589858:GEH589858 FUF589858:FUL589858 FKJ589858:FKP589858 FAN589858:FAT589858 EQR589858:EQX589858 EGV589858:EHB589858 DWZ589858:DXF589858 DND589858:DNJ589858 DDH589858:DDN589858 CTL589858:CTR589858 CJP589858:CJV589858 BZT589858:BZZ589858 BPX589858:BQD589858 BGB589858:BGH589858 AWF589858:AWL589858 AMJ589858:AMP589858 ACN589858:ACT589858 SR589858:SX589858 IV589858:JB589858 WVH524322:WVN524322 WLL524322:WLR524322 WBP524322:WBV524322 VRT524322:VRZ524322 VHX524322:VID524322 UYB524322:UYH524322 UOF524322:UOL524322 UEJ524322:UEP524322 TUN524322:TUT524322 TKR524322:TKX524322 TAV524322:TBB524322 SQZ524322:SRF524322 SHD524322:SHJ524322 RXH524322:RXN524322 RNL524322:RNR524322 RDP524322:RDV524322 QTT524322:QTZ524322 QJX524322:QKD524322 QAB524322:QAH524322 PQF524322:PQL524322 PGJ524322:PGP524322 OWN524322:OWT524322 OMR524322:OMX524322 OCV524322:ODB524322 NSZ524322:NTF524322 NJD524322:NJJ524322 MZH524322:MZN524322 MPL524322:MPR524322 MFP524322:MFV524322 LVT524322:LVZ524322 LLX524322:LMD524322 LCB524322:LCH524322 KSF524322:KSL524322 KIJ524322:KIP524322 JYN524322:JYT524322 JOR524322:JOX524322 JEV524322:JFB524322 IUZ524322:IVF524322 ILD524322:ILJ524322 IBH524322:IBN524322 HRL524322:HRR524322 HHP524322:HHV524322 GXT524322:GXZ524322 GNX524322:GOD524322 GEB524322:GEH524322 FUF524322:FUL524322 FKJ524322:FKP524322 FAN524322:FAT524322 EQR524322:EQX524322 EGV524322:EHB524322 DWZ524322:DXF524322 DND524322:DNJ524322 DDH524322:DDN524322 CTL524322:CTR524322 CJP524322:CJV524322 BZT524322:BZZ524322 BPX524322:BQD524322 BGB524322:BGH524322 AWF524322:AWL524322 AMJ524322:AMP524322 ACN524322:ACT524322 SR524322:SX524322 IV524322:JB524322 WVH458786:WVN458786 WLL458786:WLR458786 WBP458786:WBV458786 VRT458786:VRZ458786 VHX458786:VID458786 UYB458786:UYH458786 UOF458786:UOL458786 UEJ458786:UEP458786 TUN458786:TUT458786 TKR458786:TKX458786 TAV458786:TBB458786 SQZ458786:SRF458786 SHD458786:SHJ458786 RXH458786:RXN458786 RNL458786:RNR458786 RDP458786:RDV458786 QTT458786:QTZ458786 QJX458786:QKD458786 QAB458786:QAH458786 PQF458786:PQL458786 PGJ458786:PGP458786 OWN458786:OWT458786 OMR458786:OMX458786 OCV458786:ODB458786 NSZ458786:NTF458786 NJD458786:NJJ458786 MZH458786:MZN458786 MPL458786:MPR458786 MFP458786:MFV458786 LVT458786:LVZ458786 LLX458786:LMD458786 LCB458786:LCH458786 KSF458786:KSL458786 KIJ458786:KIP458786 JYN458786:JYT458786 JOR458786:JOX458786 JEV458786:JFB458786 IUZ458786:IVF458786 ILD458786:ILJ458786 IBH458786:IBN458786 HRL458786:HRR458786 HHP458786:HHV458786 GXT458786:GXZ458786 GNX458786:GOD458786 GEB458786:GEH458786 FUF458786:FUL458786 FKJ458786:FKP458786 FAN458786:FAT458786 EQR458786:EQX458786 EGV458786:EHB458786 DWZ458786:DXF458786 DND458786:DNJ458786 DDH458786:DDN458786 CTL458786:CTR458786 CJP458786:CJV458786 BZT458786:BZZ458786 BPX458786:BQD458786 BGB458786:BGH458786 AWF458786:AWL458786 AMJ458786:AMP458786 ACN458786:ACT458786 SR458786:SX458786 IV458786:JB458786 WVH393250:WVN393250 WLL393250:WLR393250 WBP393250:WBV393250 VRT393250:VRZ393250 VHX393250:VID393250 UYB393250:UYH393250 UOF393250:UOL393250 UEJ393250:UEP393250 TUN393250:TUT393250 TKR393250:TKX393250 TAV393250:TBB393250 SQZ393250:SRF393250 SHD393250:SHJ393250 RXH393250:RXN393250 RNL393250:RNR393250 RDP393250:RDV393250 QTT393250:QTZ393250 QJX393250:QKD393250 QAB393250:QAH393250 PQF393250:PQL393250 PGJ393250:PGP393250 OWN393250:OWT393250 OMR393250:OMX393250 OCV393250:ODB393250 NSZ393250:NTF393250 NJD393250:NJJ393250 MZH393250:MZN393250 MPL393250:MPR393250 MFP393250:MFV393250 LVT393250:LVZ393250 LLX393250:LMD393250 LCB393250:LCH393250 KSF393250:KSL393250 KIJ393250:KIP393250 JYN393250:JYT393250 JOR393250:JOX393250 JEV393250:JFB393250 IUZ393250:IVF393250 ILD393250:ILJ393250 IBH393250:IBN393250 HRL393250:HRR393250 HHP393250:HHV393250 GXT393250:GXZ393250 GNX393250:GOD393250 GEB393250:GEH393250 FUF393250:FUL393250 FKJ393250:FKP393250 FAN393250:FAT393250 EQR393250:EQX393250 EGV393250:EHB393250 DWZ393250:DXF393250 DND393250:DNJ393250 DDH393250:DDN393250 CTL393250:CTR393250 CJP393250:CJV393250 BZT393250:BZZ393250 BPX393250:BQD393250 BGB393250:BGH393250 AWF393250:AWL393250 AMJ393250:AMP393250 ACN393250:ACT393250 SR393250:SX393250 IV393250:JB393250 WVH327714:WVN327714 WLL327714:WLR327714 WBP327714:WBV327714 VRT327714:VRZ327714 VHX327714:VID327714 UYB327714:UYH327714 UOF327714:UOL327714 UEJ327714:UEP327714 TUN327714:TUT327714 TKR327714:TKX327714 TAV327714:TBB327714 SQZ327714:SRF327714 SHD327714:SHJ327714 RXH327714:RXN327714 RNL327714:RNR327714 RDP327714:RDV327714 QTT327714:QTZ327714 QJX327714:QKD327714 QAB327714:QAH327714 PQF327714:PQL327714 PGJ327714:PGP327714 OWN327714:OWT327714 OMR327714:OMX327714 OCV327714:ODB327714 NSZ327714:NTF327714 NJD327714:NJJ327714 MZH327714:MZN327714 MPL327714:MPR327714 MFP327714:MFV327714 LVT327714:LVZ327714 LLX327714:LMD327714 LCB327714:LCH327714 KSF327714:KSL327714 KIJ327714:KIP327714 JYN327714:JYT327714 JOR327714:JOX327714 JEV327714:JFB327714 IUZ327714:IVF327714 ILD327714:ILJ327714 IBH327714:IBN327714 HRL327714:HRR327714 HHP327714:HHV327714 GXT327714:GXZ327714 GNX327714:GOD327714 GEB327714:GEH327714 FUF327714:FUL327714 FKJ327714:FKP327714 FAN327714:FAT327714 EQR327714:EQX327714 EGV327714:EHB327714 DWZ327714:DXF327714 DND327714:DNJ327714 DDH327714:DDN327714 CTL327714:CTR327714 CJP327714:CJV327714 BZT327714:BZZ327714 BPX327714:BQD327714 BGB327714:BGH327714 AWF327714:AWL327714 AMJ327714:AMP327714 ACN327714:ACT327714 SR327714:SX327714 IV327714:JB327714 WVH262178:WVN262178 WLL262178:WLR262178 WBP262178:WBV262178 VRT262178:VRZ262178 VHX262178:VID262178 UYB262178:UYH262178 UOF262178:UOL262178 UEJ262178:UEP262178 TUN262178:TUT262178 TKR262178:TKX262178 TAV262178:TBB262178 SQZ262178:SRF262178 SHD262178:SHJ262178 RXH262178:RXN262178 RNL262178:RNR262178 RDP262178:RDV262178 QTT262178:QTZ262178 QJX262178:QKD262178 QAB262178:QAH262178 PQF262178:PQL262178 PGJ262178:PGP262178 OWN262178:OWT262178 OMR262178:OMX262178 OCV262178:ODB262178 NSZ262178:NTF262178 NJD262178:NJJ262178 MZH262178:MZN262178 MPL262178:MPR262178 MFP262178:MFV262178 LVT262178:LVZ262178 LLX262178:LMD262178 LCB262178:LCH262178 KSF262178:KSL262178 KIJ262178:KIP262178 JYN262178:JYT262178 JOR262178:JOX262178 JEV262178:JFB262178 IUZ262178:IVF262178 ILD262178:ILJ262178 IBH262178:IBN262178 HRL262178:HRR262178 HHP262178:HHV262178 GXT262178:GXZ262178 GNX262178:GOD262178 GEB262178:GEH262178 FUF262178:FUL262178 FKJ262178:FKP262178 FAN262178:FAT262178 EQR262178:EQX262178 EGV262178:EHB262178 DWZ262178:DXF262178 DND262178:DNJ262178 DDH262178:DDN262178 CTL262178:CTR262178 CJP262178:CJV262178 BZT262178:BZZ262178 BPX262178:BQD262178 BGB262178:BGH262178 AWF262178:AWL262178 AMJ262178:AMP262178 ACN262178:ACT262178 SR262178:SX262178 IV262178:JB262178 WVH196642:WVN196642 WLL196642:WLR196642 WBP196642:WBV196642 VRT196642:VRZ196642 VHX196642:VID196642 UYB196642:UYH196642 UOF196642:UOL196642 UEJ196642:UEP196642 TUN196642:TUT196642 TKR196642:TKX196642 TAV196642:TBB196642 SQZ196642:SRF196642 SHD196642:SHJ196642 RXH196642:RXN196642 RNL196642:RNR196642 RDP196642:RDV196642 QTT196642:QTZ196642 QJX196642:QKD196642 QAB196642:QAH196642 PQF196642:PQL196642 PGJ196642:PGP196642 OWN196642:OWT196642 OMR196642:OMX196642 OCV196642:ODB196642 NSZ196642:NTF196642 NJD196642:NJJ196642 MZH196642:MZN196642 MPL196642:MPR196642 MFP196642:MFV196642 LVT196642:LVZ196642 LLX196642:LMD196642 LCB196642:LCH196642 KSF196642:KSL196642 KIJ196642:KIP196642 JYN196642:JYT196642 JOR196642:JOX196642 JEV196642:JFB196642 IUZ196642:IVF196642 ILD196642:ILJ196642 IBH196642:IBN196642 HRL196642:HRR196642 HHP196642:HHV196642 GXT196642:GXZ196642 GNX196642:GOD196642 GEB196642:GEH196642 FUF196642:FUL196642 FKJ196642:FKP196642 FAN196642:FAT196642 EQR196642:EQX196642 EGV196642:EHB196642 DWZ196642:DXF196642 DND196642:DNJ196642 DDH196642:DDN196642 CTL196642:CTR196642 CJP196642:CJV196642 BZT196642:BZZ196642 BPX196642:BQD196642 BGB196642:BGH196642 AWF196642:AWL196642 AMJ196642:AMP196642 ACN196642:ACT196642 SR196642:SX196642 IV196642:JB196642 WVH131106:WVN131106 WLL131106:WLR131106 WBP131106:WBV131106 VRT131106:VRZ131106 VHX131106:VID131106 UYB131106:UYH131106 UOF131106:UOL131106 UEJ131106:UEP131106 TUN131106:TUT131106 TKR131106:TKX131106 TAV131106:TBB131106 SQZ131106:SRF131106 SHD131106:SHJ131106 RXH131106:RXN131106 RNL131106:RNR131106 RDP131106:RDV131106 QTT131106:QTZ131106 QJX131106:QKD131106 QAB131106:QAH131106 PQF131106:PQL131106 PGJ131106:PGP131106 OWN131106:OWT131106 OMR131106:OMX131106 OCV131106:ODB131106 NSZ131106:NTF131106 NJD131106:NJJ131106 MZH131106:MZN131106 MPL131106:MPR131106 MFP131106:MFV131106 LVT131106:LVZ131106 LLX131106:LMD131106 LCB131106:LCH131106 KSF131106:KSL131106 KIJ131106:KIP131106 JYN131106:JYT131106 JOR131106:JOX131106 JEV131106:JFB131106 IUZ131106:IVF131106 ILD131106:ILJ131106 IBH131106:IBN131106 HRL131106:HRR131106 HHP131106:HHV131106 GXT131106:GXZ131106 GNX131106:GOD131106 GEB131106:GEH131106 FUF131106:FUL131106 FKJ131106:FKP131106 FAN131106:FAT131106 EQR131106:EQX131106 EGV131106:EHB131106 DWZ131106:DXF131106 DND131106:DNJ131106 DDH131106:DDN131106 CTL131106:CTR131106 CJP131106:CJV131106 BZT131106:BZZ131106 BPX131106:BQD131106 BGB131106:BGH131106 AWF131106:AWL131106 AMJ131106:AMP131106 ACN131106:ACT131106 SR131106:SX131106 IV131106:JB131106 WVH65570:WVN65570 WLL65570:WLR65570 WBP65570:WBV65570 VRT65570:VRZ65570 VHX65570:VID65570 UYB65570:UYH65570 UOF65570:UOL65570 UEJ65570:UEP65570 TUN65570:TUT65570 TKR65570:TKX65570 TAV65570:TBB65570 SQZ65570:SRF65570 SHD65570:SHJ65570 RXH65570:RXN65570 RNL65570:RNR65570 RDP65570:RDV65570 QTT65570:QTZ65570 QJX65570:QKD65570 QAB65570:QAH65570 PQF65570:PQL65570 PGJ65570:PGP65570 OWN65570:OWT65570 OMR65570:OMX65570 OCV65570:ODB65570 NSZ65570:NTF65570 NJD65570:NJJ65570 MZH65570:MZN65570 MPL65570:MPR65570 MFP65570:MFV65570 LVT65570:LVZ65570 LLX65570:LMD65570 LCB65570:LCH65570 KSF65570:KSL65570 KIJ65570:KIP65570 JYN65570:JYT65570 JOR65570:JOX65570 JEV65570:JFB65570 IUZ65570:IVF65570 ILD65570:ILJ65570 IBH65570:IBN65570 HRL65570:HRR65570 HHP65570:HHV65570 GXT65570:GXZ65570 GNX65570:GOD65570 GEB65570:GEH65570 FUF65570:FUL65570 FKJ65570:FKP65570 FAN65570:FAT65570 EQR65570:EQX65570 EGV65570:EHB65570 DWZ65570:DXF65570 DND65570:DNJ65570 DDH65570:DDN65570 CTL65570:CTR65570 CJP65570:CJV65570 BZT65570:BZZ65570 BPX65570:BQD65570 BGB65570:BGH65570 AWF65570:AWL65570 AMJ65570:AMP65570 ACN65570:ACT65570 SR65570:SX65570 IV65570:JB65570 C131106:F131106 C196642:F196642 C262178:F262178 C327714:F327714 C393250:F393250 C458786:F458786 C524322:F524322 C589858:F589858 C655394:F655394 C720930:F720930 C786466:F786466 C852002:F852002 C917538:F917538 C983074:F983074 C65570:F65570">
      <formula1>-100000</formula1>
    </dataValidation>
    <dataValidation type="list" allowBlank="1" showInputMessage="1" showErrorMessage="1" sqref="WVJ983061:WVL983061 E65557:F65557 WLN983061:WLP983061 WBR983061:WBT983061 VRV983061:VRX983061 VHZ983061:VIB983061 UYD983061:UYF983061 UOH983061:UOJ983061 UEL983061:UEN983061 TUP983061:TUR983061 TKT983061:TKV983061 TAX983061:TAZ983061 SRB983061:SRD983061 SHF983061:SHH983061 RXJ983061:RXL983061 RNN983061:RNP983061 RDR983061:RDT983061 QTV983061:QTX983061 QJZ983061:QKB983061 QAD983061:QAF983061 PQH983061:PQJ983061 PGL983061:PGN983061 OWP983061:OWR983061 OMT983061:OMV983061 OCX983061:OCZ983061 NTB983061:NTD983061 NJF983061:NJH983061 MZJ983061:MZL983061 MPN983061:MPP983061 MFR983061:MFT983061 LVV983061:LVX983061 LLZ983061:LMB983061 LCD983061:LCF983061 KSH983061:KSJ983061 KIL983061:KIN983061 JYP983061:JYR983061 JOT983061:JOV983061 JEX983061:JEZ983061 IVB983061:IVD983061 ILF983061:ILH983061 IBJ983061:IBL983061 HRN983061:HRP983061 HHR983061:HHT983061 GXV983061:GXX983061 GNZ983061:GOB983061 GED983061:GEF983061 FUH983061:FUJ983061 FKL983061:FKN983061 FAP983061:FAR983061 EQT983061:EQV983061 EGX983061:EGZ983061 DXB983061:DXD983061 DNF983061:DNH983061 DDJ983061:DDL983061 CTN983061:CTP983061 CJR983061:CJT983061 BZV983061:BZX983061 BPZ983061:BQB983061 BGD983061:BGF983061 AWH983061:AWJ983061 AML983061:AMN983061 ACP983061:ACR983061 ST983061:SV983061 IX983061:IZ983061 WVJ917525:WVL917525 WLN917525:WLP917525 WBR917525:WBT917525 VRV917525:VRX917525 VHZ917525:VIB917525 UYD917525:UYF917525 UOH917525:UOJ917525 UEL917525:UEN917525 TUP917525:TUR917525 TKT917525:TKV917525 TAX917525:TAZ917525 SRB917525:SRD917525 SHF917525:SHH917525 RXJ917525:RXL917525 RNN917525:RNP917525 RDR917525:RDT917525 QTV917525:QTX917525 QJZ917525:QKB917525 QAD917525:QAF917525 PQH917525:PQJ917525 PGL917525:PGN917525 OWP917525:OWR917525 OMT917525:OMV917525 OCX917525:OCZ917525 NTB917525:NTD917525 NJF917525:NJH917525 MZJ917525:MZL917525 MPN917525:MPP917525 MFR917525:MFT917525 LVV917525:LVX917525 LLZ917525:LMB917525 LCD917525:LCF917525 KSH917525:KSJ917525 KIL917525:KIN917525 JYP917525:JYR917525 JOT917525:JOV917525 JEX917525:JEZ917525 IVB917525:IVD917525 ILF917525:ILH917525 IBJ917525:IBL917525 HRN917525:HRP917525 HHR917525:HHT917525 GXV917525:GXX917525 GNZ917525:GOB917525 GED917525:GEF917525 FUH917525:FUJ917525 FKL917525:FKN917525 FAP917525:FAR917525 EQT917525:EQV917525 EGX917525:EGZ917525 DXB917525:DXD917525 DNF917525:DNH917525 DDJ917525:DDL917525 CTN917525:CTP917525 CJR917525:CJT917525 BZV917525:BZX917525 BPZ917525:BQB917525 BGD917525:BGF917525 AWH917525:AWJ917525 AML917525:AMN917525 ACP917525:ACR917525 ST917525:SV917525 IX917525:IZ917525 WVJ851989:WVL851989 WLN851989:WLP851989 WBR851989:WBT851989 VRV851989:VRX851989 VHZ851989:VIB851989 UYD851989:UYF851989 UOH851989:UOJ851989 UEL851989:UEN851989 TUP851989:TUR851989 TKT851989:TKV851989 TAX851989:TAZ851989 SRB851989:SRD851989 SHF851989:SHH851989 RXJ851989:RXL851989 RNN851989:RNP851989 RDR851989:RDT851989 QTV851989:QTX851989 QJZ851989:QKB851989 QAD851989:QAF851989 PQH851989:PQJ851989 PGL851989:PGN851989 OWP851989:OWR851989 OMT851989:OMV851989 OCX851989:OCZ851989 NTB851989:NTD851989 NJF851989:NJH851989 MZJ851989:MZL851989 MPN851989:MPP851989 MFR851989:MFT851989 LVV851989:LVX851989 LLZ851989:LMB851989 LCD851989:LCF851989 KSH851989:KSJ851989 KIL851989:KIN851989 JYP851989:JYR851989 JOT851989:JOV851989 JEX851989:JEZ851989 IVB851989:IVD851989 ILF851989:ILH851989 IBJ851989:IBL851989 HRN851989:HRP851989 HHR851989:HHT851989 GXV851989:GXX851989 GNZ851989:GOB851989 GED851989:GEF851989 FUH851989:FUJ851989 FKL851989:FKN851989 FAP851989:FAR851989 EQT851989:EQV851989 EGX851989:EGZ851989 DXB851989:DXD851989 DNF851989:DNH851989 DDJ851989:DDL851989 CTN851989:CTP851989 CJR851989:CJT851989 BZV851989:BZX851989 BPZ851989:BQB851989 BGD851989:BGF851989 AWH851989:AWJ851989 AML851989:AMN851989 ACP851989:ACR851989 ST851989:SV851989 IX851989:IZ851989 WVJ786453:WVL786453 WLN786453:WLP786453 WBR786453:WBT786453 VRV786453:VRX786453 VHZ786453:VIB786453 UYD786453:UYF786453 UOH786453:UOJ786453 UEL786453:UEN786453 TUP786453:TUR786453 TKT786453:TKV786453 TAX786453:TAZ786453 SRB786453:SRD786453 SHF786453:SHH786453 RXJ786453:RXL786453 RNN786453:RNP786453 RDR786453:RDT786453 QTV786453:QTX786453 QJZ786453:QKB786453 QAD786453:QAF786453 PQH786453:PQJ786453 PGL786453:PGN786453 OWP786453:OWR786453 OMT786453:OMV786453 OCX786453:OCZ786453 NTB786453:NTD786453 NJF786453:NJH786453 MZJ786453:MZL786453 MPN786453:MPP786453 MFR786453:MFT786453 LVV786453:LVX786453 LLZ786453:LMB786453 LCD786453:LCF786453 KSH786453:KSJ786453 KIL786453:KIN786453 JYP786453:JYR786453 JOT786453:JOV786453 JEX786453:JEZ786453 IVB786453:IVD786453 ILF786453:ILH786453 IBJ786453:IBL786453 HRN786453:HRP786453 HHR786453:HHT786453 GXV786453:GXX786453 GNZ786453:GOB786453 GED786453:GEF786453 FUH786453:FUJ786453 FKL786453:FKN786453 FAP786453:FAR786453 EQT786453:EQV786453 EGX786453:EGZ786453 DXB786453:DXD786453 DNF786453:DNH786453 DDJ786453:DDL786453 CTN786453:CTP786453 CJR786453:CJT786453 BZV786453:BZX786453 BPZ786453:BQB786453 BGD786453:BGF786453 AWH786453:AWJ786453 AML786453:AMN786453 ACP786453:ACR786453 ST786453:SV786453 IX786453:IZ786453 WVJ720917:WVL720917 WLN720917:WLP720917 WBR720917:WBT720917 VRV720917:VRX720917 VHZ720917:VIB720917 UYD720917:UYF720917 UOH720917:UOJ720917 UEL720917:UEN720917 TUP720917:TUR720917 TKT720917:TKV720917 TAX720917:TAZ720917 SRB720917:SRD720917 SHF720917:SHH720917 RXJ720917:RXL720917 RNN720917:RNP720917 RDR720917:RDT720917 QTV720917:QTX720917 QJZ720917:QKB720917 QAD720917:QAF720917 PQH720917:PQJ720917 PGL720917:PGN720917 OWP720917:OWR720917 OMT720917:OMV720917 OCX720917:OCZ720917 NTB720917:NTD720917 NJF720917:NJH720917 MZJ720917:MZL720917 MPN720917:MPP720917 MFR720917:MFT720917 LVV720917:LVX720917 LLZ720917:LMB720917 LCD720917:LCF720917 KSH720917:KSJ720917 KIL720917:KIN720917 JYP720917:JYR720917 JOT720917:JOV720917 JEX720917:JEZ720917 IVB720917:IVD720917 ILF720917:ILH720917 IBJ720917:IBL720917 HRN720917:HRP720917 HHR720917:HHT720917 GXV720917:GXX720917 GNZ720917:GOB720917 GED720917:GEF720917 FUH720917:FUJ720917 FKL720917:FKN720917 FAP720917:FAR720917 EQT720917:EQV720917 EGX720917:EGZ720917 DXB720917:DXD720917 DNF720917:DNH720917 DDJ720917:DDL720917 CTN720917:CTP720917 CJR720917:CJT720917 BZV720917:BZX720917 BPZ720917:BQB720917 BGD720917:BGF720917 AWH720917:AWJ720917 AML720917:AMN720917 ACP720917:ACR720917 ST720917:SV720917 IX720917:IZ720917 WVJ655381:WVL655381 WLN655381:WLP655381 WBR655381:WBT655381 VRV655381:VRX655381 VHZ655381:VIB655381 UYD655381:UYF655381 UOH655381:UOJ655381 UEL655381:UEN655381 TUP655381:TUR655381 TKT655381:TKV655381 TAX655381:TAZ655381 SRB655381:SRD655381 SHF655381:SHH655381 RXJ655381:RXL655381 RNN655381:RNP655381 RDR655381:RDT655381 QTV655381:QTX655381 QJZ655381:QKB655381 QAD655381:QAF655381 PQH655381:PQJ655381 PGL655381:PGN655381 OWP655381:OWR655381 OMT655381:OMV655381 OCX655381:OCZ655381 NTB655381:NTD655381 NJF655381:NJH655381 MZJ655381:MZL655381 MPN655381:MPP655381 MFR655381:MFT655381 LVV655381:LVX655381 LLZ655381:LMB655381 LCD655381:LCF655381 KSH655381:KSJ655381 KIL655381:KIN655381 JYP655381:JYR655381 JOT655381:JOV655381 JEX655381:JEZ655381 IVB655381:IVD655381 ILF655381:ILH655381 IBJ655381:IBL655381 HRN655381:HRP655381 HHR655381:HHT655381 GXV655381:GXX655381 GNZ655381:GOB655381 GED655381:GEF655381 FUH655381:FUJ655381 FKL655381:FKN655381 FAP655381:FAR655381 EQT655381:EQV655381 EGX655381:EGZ655381 DXB655381:DXD655381 DNF655381:DNH655381 DDJ655381:DDL655381 CTN655381:CTP655381 CJR655381:CJT655381 BZV655381:BZX655381 BPZ655381:BQB655381 BGD655381:BGF655381 AWH655381:AWJ655381 AML655381:AMN655381 ACP655381:ACR655381 ST655381:SV655381 IX655381:IZ655381 WVJ589845:WVL589845 WLN589845:WLP589845 WBR589845:WBT589845 VRV589845:VRX589845 VHZ589845:VIB589845 UYD589845:UYF589845 UOH589845:UOJ589845 UEL589845:UEN589845 TUP589845:TUR589845 TKT589845:TKV589845 TAX589845:TAZ589845 SRB589845:SRD589845 SHF589845:SHH589845 RXJ589845:RXL589845 RNN589845:RNP589845 RDR589845:RDT589845 QTV589845:QTX589845 QJZ589845:QKB589845 QAD589845:QAF589845 PQH589845:PQJ589845 PGL589845:PGN589845 OWP589845:OWR589845 OMT589845:OMV589845 OCX589845:OCZ589845 NTB589845:NTD589845 NJF589845:NJH589845 MZJ589845:MZL589845 MPN589845:MPP589845 MFR589845:MFT589845 LVV589845:LVX589845 LLZ589845:LMB589845 LCD589845:LCF589845 KSH589845:KSJ589845 KIL589845:KIN589845 JYP589845:JYR589845 JOT589845:JOV589845 JEX589845:JEZ589845 IVB589845:IVD589845 ILF589845:ILH589845 IBJ589845:IBL589845 HRN589845:HRP589845 HHR589845:HHT589845 GXV589845:GXX589845 GNZ589845:GOB589845 GED589845:GEF589845 FUH589845:FUJ589845 FKL589845:FKN589845 FAP589845:FAR589845 EQT589845:EQV589845 EGX589845:EGZ589845 DXB589845:DXD589845 DNF589845:DNH589845 DDJ589845:DDL589845 CTN589845:CTP589845 CJR589845:CJT589845 BZV589845:BZX589845 BPZ589845:BQB589845 BGD589845:BGF589845 AWH589845:AWJ589845 AML589845:AMN589845 ACP589845:ACR589845 ST589845:SV589845 IX589845:IZ589845 WVJ524309:WVL524309 WLN524309:WLP524309 WBR524309:WBT524309 VRV524309:VRX524309 VHZ524309:VIB524309 UYD524309:UYF524309 UOH524309:UOJ524309 UEL524309:UEN524309 TUP524309:TUR524309 TKT524309:TKV524309 TAX524309:TAZ524309 SRB524309:SRD524309 SHF524309:SHH524309 RXJ524309:RXL524309 RNN524309:RNP524309 RDR524309:RDT524309 QTV524309:QTX524309 QJZ524309:QKB524309 QAD524309:QAF524309 PQH524309:PQJ524309 PGL524309:PGN524309 OWP524309:OWR524309 OMT524309:OMV524309 OCX524309:OCZ524309 NTB524309:NTD524309 NJF524309:NJH524309 MZJ524309:MZL524309 MPN524309:MPP524309 MFR524309:MFT524309 LVV524309:LVX524309 LLZ524309:LMB524309 LCD524309:LCF524309 KSH524309:KSJ524309 KIL524309:KIN524309 JYP524309:JYR524309 JOT524309:JOV524309 JEX524309:JEZ524309 IVB524309:IVD524309 ILF524309:ILH524309 IBJ524309:IBL524309 HRN524309:HRP524309 HHR524309:HHT524309 GXV524309:GXX524309 GNZ524309:GOB524309 GED524309:GEF524309 FUH524309:FUJ524309 FKL524309:FKN524309 FAP524309:FAR524309 EQT524309:EQV524309 EGX524309:EGZ524309 DXB524309:DXD524309 DNF524309:DNH524309 DDJ524309:DDL524309 CTN524309:CTP524309 CJR524309:CJT524309 BZV524309:BZX524309 BPZ524309:BQB524309 BGD524309:BGF524309 AWH524309:AWJ524309 AML524309:AMN524309 ACP524309:ACR524309 ST524309:SV524309 IX524309:IZ524309 WVJ458773:WVL458773 WLN458773:WLP458773 WBR458773:WBT458773 VRV458773:VRX458773 VHZ458773:VIB458773 UYD458773:UYF458773 UOH458773:UOJ458773 UEL458773:UEN458773 TUP458773:TUR458773 TKT458773:TKV458773 TAX458773:TAZ458773 SRB458773:SRD458773 SHF458773:SHH458773 RXJ458773:RXL458773 RNN458773:RNP458773 RDR458773:RDT458773 QTV458773:QTX458773 QJZ458773:QKB458773 QAD458773:QAF458773 PQH458773:PQJ458773 PGL458773:PGN458773 OWP458773:OWR458773 OMT458773:OMV458773 OCX458773:OCZ458773 NTB458773:NTD458773 NJF458773:NJH458773 MZJ458773:MZL458773 MPN458773:MPP458773 MFR458773:MFT458773 LVV458773:LVX458773 LLZ458773:LMB458773 LCD458773:LCF458773 KSH458773:KSJ458773 KIL458773:KIN458773 JYP458773:JYR458773 JOT458773:JOV458773 JEX458773:JEZ458773 IVB458773:IVD458773 ILF458773:ILH458773 IBJ458773:IBL458773 HRN458773:HRP458773 HHR458773:HHT458773 GXV458773:GXX458773 GNZ458773:GOB458773 GED458773:GEF458773 FUH458773:FUJ458773 FKL458773:FKN458773 FAP458773:FAR458773 EQT458773:EQV458773 EGX458773:EGZ458773 DXB458773:DXD458773 DNF458773:DNH458773 DDJ458773:DDL458773 CTN458773:CTP458773 CJR458773:CJT458773 BZV458773:BZX458773 BPZ458773:BQB458773 BGD458773:BGF458773 AWH458773:AWJ458773 AML458773:AMN458773 ACP458773:ACR458773 ST458773:SV458773 IX458773:IZ458773 WVJ393237:WVL393237 WLN393237:WLP393237 WBR393237:WBT393237 VRV393237:VRX393237 VHZ393237:VIB393237 UYD393237:UYF393237 UOH393237:UOJ393237 UEL393237:UEN393237 TUP393237:TUR393237 TKT393237:TKV393237 TAX393237:TAZ393237 SRB393237:SRD393237 SHF393237:SHH393237 RXJ393237:RXL393237 RNN393237:RNP393237 RDR393237:RDT393237 QTV393237:QTX393237 QJZ393237:QKB393237 QAD393237:QAF393237 PQH393237:PQJ393237 PGL393237:PGN393237 OWP393237:OWR393237 OMT393237:OMV393237 OCX393237:OCZ393237 NTB393237:NTD393237 NJF393237:NJH393237 MZJ393237:MZL393237 MPN393237:MPP393237 MFR393237:MFT393237 LVV393237:LVX393237 LLZ393237:LMB393237 LCD393237:LCF393237 KSH393237:KSJ393237 KIL393237:KIN393237 JYP393237:JYR393237 JOT393237:JOV393237 JEX393237:JEZ393237 IVB393237:IVD393237 ILF393237:ILH393237 IBJ393237:IBL393237 HRN393237:HRP393237 HHR393237:HHT393237 GXV393237:GXX393237 GNZ393237:GOB393237 GED393237:GEF393237 FUH393237:FUJ393237 FKL393237:FKN393237 FAP393237:FAR393237 EQT393237:EQV393237 EGX393237:EGZ393237 DXB393237:DXD393237 DNF393237:DNH393237 DDJ393237:DDL393237 CTN393237:CTP393237 CJR393237:CJT393237 BZV393237:BZX393237 BPZ393237:BQB393237 BGD393237:BGF393237 AWH393237:AWJ393237 AML393237:AMN393237 ACP393237:ACR393237 ST393237:SV393237 IX393237:IZ393237 WVJ327701:WVL327701 WLN327701:WLP327701 WBR327701:WBT327701 VRV327701:VRX327701 VHZ327701:VIB327701 UYD327701:UYF327701 UOH327701:UOJ327701 UEL327701:UEN327701 TUP327701:TUR327701 TKT327701:TKV327701 TAX327701:TAZ327701 SRB327701:SRD327701 SHF327701:SHH327701 RXJ327701:RXL327701 RNN327701:RNP327701 RDR327701:RDT327701 QTV327701:QTX327701 QJZ327701:QKB327701 QAD327701:QAF327701 PQH327701:PQJ327701 PGL327701:PGN327701 OWP327701:OWR327701 OMT327701:OMV327701 OCX327701:OCZ327701 NTB327701:NTD327701 NJF327701:NJH327701 MZJ327701:MZL327701 MPN327701:MPP327701 MFR327701:MFT327701 LVV327701:LVX327701 LLZ327701:LMB327701 LCD327701:LCF327701 KSH327701:KSJ327701 KIL327701:KIN327701 JYP327701:JYR327701 JOT327701:JOV327701 JEX327701:JEZ327701 IVB327701:IVD327701 ILF327701:ILH327701 IBJ327701:IBL327701 HRN327701:HRP327701 HHR327701:HHT327701 GXV327701:GXX327701 GNZ327701:GOB327701 GED327701:GEF327701 FUH327701:FUJ327701 FKL327701:FKN327701 FAP327701:FAR327701 EQT327701:EQV327701 EGX327701:EGZ327701 DXB327701:DXD327701 DNF327701:DNH327701 DDJ327701:DDL327701 CTN327701:CTP327701 CJR327701:CJT327701 BZV327701:BZX327701 BPZ327701:BQB327701 BGD327701:BGF327701 AWH327701:AWJ327701 AML327701:AMN327701 ACP327701:ACR327701 ST327701:SV327701 IX327701:IZ327701 WVJ262165:WVL262165 WLN262165:WLP262165 WBR262165:WBT262165 VRV262165:VRX262165 VHZ262165:VIB262165 UYD262165:UYF262165 UOH262165:UOJ262165 UEL262165:UEN262165 TUP262165:TUR262165 TKT262165:TKV262165 TAX262165:TAZ262165 SRB262165:SRD262165 SHF262165:SHH262165 RXJ262165:RXL262165 RNN262165:RNP262165 RDR262165:RDT262165 QTV262165:QTX262165 QJZ262165:QKB262165 QAD262165:QAF262165 PQH262165:PQJ262165 PGL262165:PGN262165 OWP262165:OWR262165 OMT262165:OMV262165 OCX262165:OCZ262165 NTB262165:NTD262165 NJF262165:NJH262165 MZJ262165:MZL262165 MPN262165:MPP262165 MFR262165:MFT262165 LVV262165:LVX262165 LLZ262165:LMB262165 LCD262165:LCF262165 KSH262165:KSJ262165 KIL262165:KIN262165 JYP262165:JYR262165 JOT262165:JOV262165 JEX262165:JEZ262165 IVB262165:IVD262165 ILF262165:ILH262165 IBJ262165:IBL262165 HRN262165:HRP262165 HHR262165:HHT262165 GXV262165:GXX262165 GNZ262165:GOB262165 GED262165:GEF262165 FUH262165:FUJ262165 FKL262165:FKN262165 FAP262165:FAR262165 EQT262165:EQV262165 EGX262165:EGZ262165 DXB262165:DXD262165 DNF262165:DNH262165 DDJ262165:DDL262165 CTN262165:CTP262165 CJR262165:CJT262165 BZV262165:BZX262165 BPZ262165:BQB262165 BGD262165:BGF262165 AWH262165:AWJ262165 AML262165:AMN262165 ACP262165:ACR262165 ST262165:SV262165 IX262165:IZ262165 WVJ196629:WVL196629 WLN196629:WLP196629 WBR196629:WBT196629 VRV196629:VRX196629 VHZ196629:VIB196629 UYD196629:UYF196629 UOH196629:UOJ196629 UEL196629:UEN196629 TUP196629:TUR196629 TKT196629:TKV196629 TAX196629:TAZ196629 SRB196629:SRD196629 SHF196629:SHH196629 RXJ196629:RXL196629 RNN196629:RNP196629 RDR196629:RDT196629 QTV196629:QTX196629 QJZ196629:QKB196629 QAD196629:QAF196629 PQH196629:PQJ196629 PGL196629:PGN196629 OWP196629:OWR196629 OMT196629:OMV196629 OCX196629:OCZ196629 NTB196629:NTD196629 NJF196629:NJH196629 MZJ196629:MZL196629 MPN196629:MPP196629 MFR196629:MFT196629 LVV196629:LVX196629 LLZ196629:LMB196629 LCD196629:LCF196629 KSH196629:KSJ196629 KIL196629:KIN196629 JYP196629:JYR196629 JOT196629:JOV196629 JEX196629:JEZ196629 IVB196629:IVD196629 ILF196629:ILH196629 IBJ196629:IBL196629 HRN196629:HRP196629 HHR196629:HHT196629 GXV196629:GXX196629 GNZ196629:GOB196629 GED196629:GEF196629 FUH196629:FUJ196629 FKL196629:FKN196629 FAP196629:FAR196629 EQT196629:EQV196629 EGX196629:EGZ196629 DXB196629:DXD196629 DNF196629:DNH196629 DDJ196629:DDL196629 CTN196629:CTP196629 CJR196629:CJT196629 BZV196629:BZX196629 BPZ196629:BQB196629 BGD196629:BGF196629 AWH196629:AWJ196629 AML196629:AMN196629 ACP196629:ACR196629 ST196629:SV196629 IX196629:IZ196629 WVJ131093:WVL131093 WLN131093:WLP131093 WBR131093:WBT131093 VRV131093:VRX131093 VHZ131093:VIB131093 UYD131093:UYF131093 UOH131093:UOJ131093 UEL131093:UEN131093 TUP131093:TUR131093 TKT131093:TKV131093 TAX131093:TAZ131093 SRB131093:SRD131093 SHF131093:SHH131093 RXJ131093:RXL131093 RNN131093:RNP131093 RDR131093:RDT131093 QTV131093:QTX131093 QJZ131093:QKB131093 QAD131093:QAF131093 PQH131093:PQJ131093 PGL131093:PGN131093 OWP131093:OWR131093 OMT131093:OMV131093 OCX131093:OCZ131093 NTB131093:NTD131093 NJF131093:NJH131093 MZJ131093:MZL131093 MPN131093:MPP131093 MFR131093:MFT131093 LVV131093:LVX131093 LLZ131093:LMB131093 LCD131093:LCF131093 KSH131093:KSJ131093 KIL131093:KIN131093 JYP131093:JYR131093 JOT131093:JOV131093 JEX131093:JEZ131093 IVB131093:IVD131093 ILF131093:ILH131093 IBJ131093:IBL131093 HRN131093:HRP131093 HHR131093:HHT131093 GXV131093:GXX131093 GNZ131093:GOB131093 GED131093:GEF131093 FUH131093:FUJ131093 FKL131093:FKN131093 FAP131093:FAR131093 EQT131093:EQV131093 EGX131093:EGZ131093 DXB131093:DXD131093 DNF131093:DNH131093 DDJ131093:DDL131093 CTN131093:CTP131093 CJR131093:CJT131093 BZV131093:BZX131093 BPZ131093:BQB131093 BGD131093:BGF131093 AWH131093:AWJ131093 AML131093:AMN131093 ACP131093:ACR131093 ST131093:SV131093 IX131093:IZ131093 WVJ65557:WVL65557 WLN65557:WLP65557 WBR65557:WBT65557 VRV65557:VRX65557 VHZ65557:VIB65557 UYD65557:UYF65557 UOH65557:UOJ65557 UEL65557:UEN65557 TUP65557:TUR65557 TKT65557:TKV65557 TAX65557:TAZ65557 SRB65557:SRD65557 SHF65557:SHH65557 RXJ65557:RXL65557 RNN65557:RNP65557 RDR65557:RDT65557 QTV65557:QTX65557 QJZ65557:QKB65557 QAD65557:QAF65557 PQH65557:PQJ65557 PGL65557:PGN65557 OWP65557:OWR65557 OMT65557:OMV65557 OCX65557:OCZ65557 NTB65557:NTD65557 NJF65557:NJH65557 MZJ65557:MZL65557 MPN65557:MPP65557 MFR65557:MFT65557 LVV65557:LVX65557 LLZ65557:LMB65557 LCD65557:LCF65557 KSH65557:KSJ65557 KIL65557:KIN65557 JYP65557:JYR65557 JOT65557:JOV65557 JEX65557:JEZ65557 IVB65557:IVD65557 ILF65557:ILH65557 IBJ65557:IBL65557 HRN65557:HRP65557 HHR65557:HHT65557 GXV65557:GXX65557 GNZ65557:GOB65557 GED65557:GEF65557 FUH65557:FUJ65557 FKL65557:FKN65557 FAP65557:FAR65557 EQT65557:EQV65557 EGX65557:EGZ65557 DXB65557:DXD65557 DNF65557:DNH65557 DDJ65557:DDL65557 CTN65557:CTP65557 CJR65557:CJT65557 BZV65557:BZX65557 BPZ65557:BQB65557 BGD65557:BGF65557 AWH65557:AWJ65557 AML65557:AMN65557 ACP65557:ACR65557 ST65557:SV65557 IX65557:IZ65557 E131093:F131093 E196629:F196629 E262165:F262165 E327701:F327701 E393237:F393237 E458773:F458773 E524309:F524309 E589845:F589845 E655381:F655381 E720917:F720917 E786453:F786453 E851989:F851989 E917525:F917525 E983061:F983061 WVJ25:WVL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C51:F51">
      <formula1>House_Types</formula1>
    </dataValidation>
    <dataValidation type="list" allowBlank="1" showInputMessage="1" showErrorMessage="1" sqref="WVM983061:WVN983061 WLQ983061:WLR983061 WBU983061:WBV983061 VRY983061:VRZ983061 VIC983061:VID983061 UYG983061:UYH983061 UOK983061:UOL983061 UEO983061:UEP983061 TUS983061:TUT983061 TKW983061:TKX983061 TBA983061:TBB983061 SRE983061:SRF983061 SHI983061:SHJ983061 RXM983061:RXN983061 RNQ983061:RNR983061 RDU983061:RDV983061 QTY983061:QTZ983061 QKC983061:QKD983061 QAG983061:QAH983061 PQK983061:PQL983061 PGO983061:PGP983061 OWS983061:OWT983061 OMW983061:OMX983061 ODA983061:ODB983061 NTE983061:NTF983061 NJI983061:NJJ983061 MZM983061:MZN983061 MPQ983061:MPR983061 MFU983061:MFV983061 LVY983061:LVZ983061 LMC983061:LMD983061 LCG983061:LCH983061 KSK983061:KSL983061 KIO983061:KIP983061 JYS983061:JYT983061 JOW983061:JOX983061 JFA983061:JFB983061 IVE983061:IVF983061 ILI983061:ILJ983061 IBM983061:IBN983061 HRQ983061:HRR983061 HHU983061:HHV983061 GXY983061:GXZ983061 GOC983061:GOD983061 GEG983061:GEH983061 FUK983061:FUL983061 FKO983061:FKP983061 FAS983061:FAT983061 EQW983061:EQX983061 EHA983061:EHB983061 DXE983061:DXF983061 DNI983061:DNJ983061 DDM983061:DDN983061 CTQ983061:CTR983061 CJU983061:CJV983061 BZY983061:BZZ983061 BQC983061:BQD983061 BGG983061:BGH983061 AWK983061:AWL983061 AMO983061:AMP983061 ACS983061:ACT983061 SW983061:SX983061 JA983061:JB983061 WVM917525:WVN917525 WLQ917525:WLR917525 WBU917525:WBV917525 VRY917525:VRZ917525 VIC917525:VID917525 UYG917525:UYH917525 UOK917525:UOL917525 UEO917525:UEP917525 TUS917525:TUT917525 TKW917525:TKX917525 TBA917525:TBB917525 SRE917525:SRF917525 SHI917525:SHJ917525 RXM917525:RXN917525 RNQ917525:RNR917525 RDU917525:RDV917525 QTY917525:QTZ917525 QKC917525:QKD917525 QAG917525:QAH917525 PQK917525:PQL917525 PGO917525:PGP917525 OWS917525:OWT917525 OMW917525:OMX917525 ODA917525:ODB917525 NTE917525:NTF917525 NJI917525:NJJ917525 MZM917525:MZN917525 MPQ917525:MPR917525 MFU917525:MFV917525 LVY917525:LVZ917525 LMC917525:LMD917525 LCG917525:LCH917525 KSK917525:KSL917525 KIO917525:KIP917525 JYS917525:JYT917525 JOW917525:JOX917525 JFA917525:JFB917525 IVE917525:IVF917525 ILI917525:ILJ917525 IBM917525:IBN917525 HRQ917525:HRR917525 HHU917525:HHV917525 GXY917525:GXZ917525 GOC917525:GOD917525 GEG917525:GEH917525 FUK917525:FUL917525 FKO917525:FKP917525 FAS917525:FAT917525 EQW917525:EQX917525 EHA917525:EHB917525 DXE917525:DXF917525 DNI917525:DNJ917525 DDM917525:DDN917525 CTQ917525:CTR917525 CJU917525:CJV917525 BZY917525:BZZ917525 BQC917525:BQD917525 BGG917525:BGH917525 AWK917525:AWL917525 AMO917525:AMP917525 ACS917525:ACT917525 SW917525:SX917525 JA917525:JB917525 WVM851989:WVN851989 WLQ851989:WLR851989 WBU851989:WBV851989 VRY851989:VRZ851989 VIC851989:VID851989 UYG851989:UYH851989 UOK851989:UOL851989 UEO851989:UEP851989 TUS851989:TUT851989 TKW851989:TKX851989 TBA851989:TBB851989 SRE851989:SRF851989 SHI851989:SHJ851989 RXM851989:RXN851989 RNQ851989:RNR851989 RDU851989:RDV851989 QTY851989:QTZ851989 QKC851989:QKD851989 QAG851989:QAH851989 PQK851989:PQL851989 PGO851989:PGP851989 OWS851989:OWT851989 OMW851989:OMX851989 ODA851989:ODB851989 NTE851989:NTF851989 NJI851989:NJJ851989 MZM851989:MZN851989 MPQ851989:MPR851989 MFU851989:MFV851989 LVY851989:LVZ851989 LMC851989:LMD851989 LCG851989:LCH851989 KSK851989:KSL851989 KIO851989:KIP851989 JYS851989:JYT851989 JOW851989:JOX851989 JFA851989:JFB851989 IVE851989:IVF851989 ILI851989:ILJ851989 IBM851989:IBN851989 HRQ851989:HRR851989 HHU851989:HHV851989 GXY851989:GXZ851989 GOC851989:GOD851989 GEG851989:GEH851989 FUK851989:FUL851989 FKO851989:FKP851989 FAS851989:FAT851989 EQW851989:EQX851989 EHA851989:EHB851989 DXE851989:DXF851989 DNI851989:DNJ851989 DDM851989:DDN851989 CTQ851989:CTR851989 CJU851989:CJV851989 BZY851989:BZZ851989 BQC851989:BQD851989 BGG851989:BGH851989 AWK851989:AWL851989 AMO851989:AMP851989 ACS851989:ACT851989 SW851989:SX851989 JA851989:JB851989 WVM786453:WVN786453 WLQ786453:WLR786453 WBU786453:WBV786453 VRY786453:VRZ786453 VIC786453:VID786453 UYG786453:UYH786453 UOK786453:UOL786453 UEO786453:UEP786453 TUS786453:TUT786453 TKW786453:TKX786453 TBA786453:TBB786453 SRE786453:SRF786453 SHI786453:SHJ786453 RXM786453:RXN786453 RNQ786453:RNR786453 RDU786453:RDV786453 QTY786453:QTZ786453 QKC786453:QKD786453 QAG786453:QAH786453 PQK786453:PQL786453 PGO786453:PGP786453 OWS786453:OWT786453 OMW786453:OMX786453 ODA786453:ODB786453 NTE786453:NTF786453 NJI786453:NJJ786453 MZM786453:MZN786453 MPQ786453:MPR786453 MFU786453:MFV786453 LVY786453:LVZ786453 LMC786453:LMD786453 LCG786453:LCH786453 KSK786453:KSL786453 KIO786453:KIP786453 JYS786453:JYT786453 JOW786453:JOX786453 JFA786453:JFB786453 IVE786453:IVF786453 ILI786453:ILJ786453 IBM786453:IBN786453 HRQ786453:HRR786453 HHU786453:HHV786453 GXY786453:GXZ786453 GOC786453:GOD786453 GEG786453:GEH786453 FUK786453:FUL786453 FKO786453:FKP786453 FAS786453:FAT786453 EQW786453:EQX786453 EHA786453:EHB786453 DXE786453:DXF786453 DNI786453:DNJ786453 DDM786453:DDN786453 CTQ786453:CTR786453 CJU786453:CJV786453 BZY786453:BZZ786453 BQC786453:BQD786453 BGG786453:BGH786453 AWK786453:AWL786453 AMO786453:AMP786453 ACS786453:ACT786453 SW786453:SX786453 JA786453:JB786453 WVM720917:WVN720917 WLQ720917:WLR720917 WBU720917:WBV720917 VRY720917:VRZ720917 VIC720917:VID720917 UYG720917:UYH720917 UOK720917:UOL720917 UEO720917:UEP720917 TUS720917:TUT720917 TKW720917:TKX720917 TBA720917:TBB720917 SRE720917:SRF720917 SHI720917:SHJ720917 RXM720917:RXN720917 RNQ720917:RNR720917 RDU720917:RDV720917 QTY720917:QTZ720917 QKC720917:QKD720917 QAG720917:QAH720917 PQK720917:PQL720917 PGO720917:PGP720917 OWS720917:OWT720917 OMW720917:OMX720917 ODA720917:ODB720917 NTE720917:NTF720917 NJI720917:NJJ720917 MZM720917:MZN720917 MPQ720917:MPR720917 MFU720917:MFV720917 LVY720917:LVZ720917 LMC720917:LMD720917 LCG720917:LCH720917 KSK720917:KSL720917 KIO720917:KIP720917 JYS720917:JYT720917 JOW720917:JOX720917 JFA720917:JFB720917 IVE720917:IVF720917 ILI720917:ILJ720917 IBM720917:IBN720917 HRQ720917:HRR720917 HHU720917:HHV720917 GXY720917:GXZ720917 GOC720917:GOD720917 GEG720917:GEH720917 FUK720917:FUL720917 FKO720917:FKP720917 FAS720917:FAT720917 EQW720917:EQX720917 EHA720917:EHB720917 DXE720917:DXF720917 DNI720917:DNJ720917 DDM720917:DDN720917 CTQ720917:CTR720917 CJU720917:CJV720917 BZY720917:BZZ720917 BQC720917:BQD720917 BGG720917:BGH720917 AWK720917:AWL720917 AMO720917:AMP720917 ACS720917:ACT720917 SW720917:SX720917 JA720917:JB720917 WVM655381:WVN655381 WLQ655381:WLR655381 WBU655381:WBV655381 VRY655381:VRZ655381 VIC655381:VID655381 UYG655381:UYH655381 UOK655381:UOL655381 UEO655381:UEP655381 TUS655381:TUT655381 TKW655381:TKX655381 TBA655381:TBB655381 SRE655381:SRF655381 SHI655381:SHJ655381 RXM655381:RXN655381 RNQ655381:RNR655381 RDU655381:RDV655381 QTY655381:QTZ655381 QKC655381:QKD655381 QAG655381:QAH655381 PQK655381:PQL655381 PGO655381:PGP655381 OWS655381:OWT655381 OMW655381:OMX655381 ODA655381:ODB655381 NTE655381:NTF655381 NJI655381:NJJ655381 MZM655381:MZN655381 MPQ655381:MPR655381 MFU655381:MFV655381 LVY655381:LVZ655381 LMC655381:LMD655381 LCG655381:LCH655381 KSK655381:KSL655381 KIO655381:KIP655381 JYS655381:JYT655381 JOW655381:JOX655381 JFA655381:JFB655381 IVE655381:IVF655381 ILI655381:ILJ655381 IBM655381:IBN655381 HRQ655381:HRR655381 HHU655381:HHV655381 GXY655381:GXZ655381 GOC655381:GOD655381 GEG655381:GEH655381 FUK655381:FUL655381 FKO655381:FKP655381 FAS655381:FAT655381 EQW655381:EQX655381 EHA655381:EHB655381 DXE655381:DXF655381 DNI655381:DNJ655381 DDM655381:DDN655381 CTQ655381:CTR655381 CJU655381:CJV655381 BZY655381:BZZ655381 BQC655381:BQD655381 BGG655381:BGH655381 AWK655381:AWL655381 AMO655381:AMP655381 ACS655381:ACT655381 SW655381:SX655381 JA655381:JB655381 WVM589845:WVN589845 WLQ589845:WLR589845 WBU589845:WBV589845 VRY589845:VRZ589845 VIC589845:VID589845 UYG589845:UYH589845 UOK589845:UOL589845 UEO589845:UEP589845 TUS589845:TUT589845 TKW589845:TKX589845 TBA589845:TBB589845 SRE589845:SRF589845 SHI589845:SHJ589845 RXM589845:RXN589845 RNQ589845:RNR589845 RDU589845:RDV589845 QTY589845:QTZ589845 QKC589845:QKD589845 QAG589845:QAH589845 PQK589845:PQL589845 PGO589845:PGP589845 OWS589845:OWT589845 OMW589845:OMX589845 ODA589845:ODB589845 NTE589845:NTF589845 NJI589845:NJJ589845 MZM589845:MZN589845 MPQ589845:MPR589845 MFU589845:MFV589845 LVY589845:LVZ589845 LMC589845:LMD589845 LCG589845:LCH589845 KSK589845:KSL589845 KIO589845:KIP589845 JYS589845:JYT589845 JOW589845:JOX589845 JFA589845:JFB589845 IVE589845:IVF589845 ILI589845:ILJ589845 IBM589845:IBN589845 HRQ589845:HRR589845 HHU589845:HHV589845 GXY589845:GXZ589845 GOC589845:GOD589845 GEG589845:GEH589845 FUK589845:FUL589845 FKO589845:FKP589845 FAS589845:FAT589845 EQW589845:EQX589845 EHA589845:EHB589845 DXE589845:DXF589845 DNI589845:DNJ589845 DDM589845:DDN589845 CTQ589845:CTR589845 CJU589845:CJV589845 BZY589845:BZZ589845 BQC589845:BQD589845 BGG589845:BGH589845 AWK589845:AWL589845 AMO589845:AMP589845 ACS589845:ACT589845 SW589845:SX589845 JA589845:JB589845 WVM524309:WVN524309 WLQ524309:WLR524309 WBU524309:WBV524309 VRY524309:VRZ524309 VIC524309:VID524309 UYG524309:UYH524309 UOK524309:UOL524309 UEO524309:UEP524309 TUS524309:TUT524309 TKW524309:TKX524309 TBA524309:TBB524309 SRE524309:SRF524309 SHI524309:SHJ524309 RXM524309:RXN524309 RNQ524309:RNR524309 RDU524309:RDV524309 QTY524309:QTZ524309 QKC524309:QKD524309 QAG524309:QAH524309 PQK524309:PQL524309 PGO524309:PGP524309 OWS524309:OWT524309 OMW524309:OMX524309 ODA524309:ODB524309 NTE524309:NTF524309 NJI524309:NJJ524309 MZM524309:MZN524309 MPQ524309:MPR524309 MFU524309:MFV524309 LVY524309:LVZ524309 LMC524309:LMD524309 LCG524309:LCH524309 KSK524309:KSL524309 KIO524309:KIP524309 JYS524309:JYT524309 JOW524309:JOX524309 JFA524309:JFB524309 IVE524309:IVF524309 ILI524309:ILJ524309 IBM524309:IBN524309 HRQ524309:HRR524309 HHU524309:HHV524309 GXY524309:GXZ524309 GOC524309:GOD524309 GEG524309:GEH524309 FUK524309:FUL524309 FKO524309:FKP524309 FAS524309:FAT524309 EQW524309:EQX524309 EHA524309:EHB524309 DXE524309:DXF524309 DNI524309:DNJ524309 DDM524309:DDN524309 CTQ524309:CTR524309 CJU524309:CJV524309 BZY524309:BZZ524309 BQC524309:BQD524309 BGG524309:BGH524309 AWK524309:AWL524309 AMO524309:AMP524309 ACS524309:ACT524309 SW524309:SX524309 JA524309:JB524309 WVM458773:WVN458773 WLQ458773:WLR458773 WBU458773:WBV458773 VRY458773:VRZ458773 VIC458773:VID458773 UYG458773:UYH458773 UOK458773:UOL458773 UEO458773:UEP458773 TUS458773:TUT458773 TKW458773:TKX458773 TBA458773:TBB458773 SRE458773:SRF458773 SHI458773:SHJ458773 RXM458773:RXN458773 RNQ458773:RNR458773 RDU458773:RDV458773 QTY458773:QTZ458773 QKC458773:QKD458773 QAG458773:QAH458773 PQK458773:PQL458773 PGO458773:PGP458773 OWS458773:OWT458773 OMW458773:OMX458773 ODA458773:ODB458773 NTE458773:NTF458773 NJI458773:NJJ458773 MZM458773:MZN458773 MPQ458773:MPR458773 MFU458773:MFV458773 LVY458773:LVZ458773 LMC458773:LMD458773 LCG458773:LCH458773 KSK458773:KSL458773 KIO458773:KIP458773 JYS458773:JYT458773 JOW458773:JOX458773 JFA458773:JFB458773 IVE458773:IVF458773 ILI458773:ILJ458773 IBM458773:IBN458773 HRQ458773:HRR458773 HHU458773:HHV458773 GXY458773:GXZ458773 GOC458773:GOD458773 GEG458773:GEH458773 FUK458773:FUL458773 FKO458773:FKP458773 FAS458773:FAT458773 EQW458773:EQX458773 EHA458773:EHB458773 DXE458773:DXF458773 DNI458773:DNJ458773 DDM458773:DDN458773 CTQ458773:CTR458773 CJU458773:CJV458773 BZY458773:BZZ458773 BQC458773:BQD458773 BGG458773:BGH458773 AWK458773:AWL458773 AMO458773:AMP458773 ACS458773:ACT458773 SW458773:SX458773 JA458773:JB458773 WVM393237:WVN393237 WLQ393237:WLR393237 WBU393237:WBV393237 VRY393237:VRZ393237 VIC393237:VID393237 UYG393237:UYH393237 UOK393237:UOL393237 UEO393237:UEP393237 TUS393237:TUT393237 TKW393237:TKX393237 TBA393237:TBB393237 SRE393237:SRF393237 SHI393237:SHJ393237 RXM393237:RXN393237 RNQ393237:RNR393237 RDU393237:RDV393237 QTY393237:QTZ393237 QKC393237:QKD393237 QAG393237:QAH393237 PQK393237:PQL393237 PGO393237:PGP393237 OWS393237:OWT393237 OMW393237:OMX393237 ODA393237:ODB393237 NTE393237:NTF393237 NJI393237:NJJ393237 MZM393237:MZN393237 MPQ393237:MPR393237 MFU393237:MFV393237 LVY393237:LVZ393237 LMC393237:LMD393237 LCG393237:LCH393237 KSK393237:KSL393237 KIO393237:KIP393237 JYS393237:JYT393237 JOW393237:JOX393237 JFA393237:JFB393237 IVE393237:IVF393237 ILI393237:ILJ393237 IBM393237:IBN393237 HRQ393237:HRR393237 HHU393237:HHV393237 GXY393237:GXZ393237 GOC393237:GOD393237 GEG393237:GEH393237 FUK393237:FUL393237 FKO393237:FKP393237 FAS393237:FAT393237 EQW393237:EQX393237 EHA393237:EHB393237 DXE393237:DXF393237 DNI393237:DNJ393237 DDM393237:DDN393237 CTQ393237:CTR393237 CJU393237:CJV393237 BZY393237:BZZ393237 BQC393237:BQD393237 BGG393237:BGH393237 AWK393237:AWL393237 AMO393237:AMP393237 ACS393237:ACT393237 SW393237:SX393237 JA393237:JB393237 WVM327701:WVN327701 WLQ327701:WLR327701 WBU327701:WBV327701 VRY327701:VRZ327701 VIC327701:VID327701 UYG327701:UYH327701 UOK327701:UOL327701 UEO327701:UEP327701 TUS327701:TUT327701 TKW327701:TKX327701 TBA327701:TBB327701 SRE327701:SRF327701 SHI327701:SHJ327701 RXM327701:RXN327701 RNQ327701:RNR327701 RDU327701:RDV327701 QTY327701:QTZ327701 QKC327701:QKD327701 QAG327701:QAH327701 PQK327701:PQL327701 PGO327701:PGP327701 OWS327701:OWT327701 OMW327701:OMX327701 ODA327701:ODB327701 NTE327701:NTF327701 NJI327701:NJJ327701 MZM327701:MZN327701 MPQ327701:MPR327701 MFU327701:MFV327701 LVY327701:LVZ327701 LMC327701:LMD327701 LCG327701:LCH327701 KSK327701:KSL327701 KIO327701:KIP327701 JYS327701:JYT327701 JOW327701:JOX327701 JFA327701:JFB327701 IVE327701:IVF327701 ILI327701:ILJ327701 IBM327701:IBN327701 HRQ327701:HRR327701 HHU327701:HHV327701 GXY327701:GXZ327701 GOC327701:GOD327701 GEG327701:GEH327701 FUK327701:FUL327701 FKO327701:FKP327701 FAS327701:FAT327701 EQW327701:EQX327701 EHA327701:EHB327701 DXE327701:DXF327701 DNI327701:DNJ327701 DDM327701:DDN327701 CTQ327701:CTR327701 CJU327701:CJV327701 BZY327701:BZZ327701 BQC327701:BQD327701 BGG327701:BGH327701 AWK327701:AWL327701 AMO327701:AMP327701 ACS327701:ACT327701 SW327701:SX327701 JA327701:JB327701 WVM262165:WVN262165 WLQ262165:WLR262165 WBU262165:WBV262165 VRY262165:VRZ262165 VIC262165:VID262165 UYG262165:UYH262165 UOK262165:UOL262165 UEO262165:UEP262165 TUS262165:TUT262165 TKW262165:TKX262165 TBA262165:TBB262165 SRE262165:SRF262165 SHI262165:SHJ262165 RXM262165:RXN262165 RNQ262165:RNR262165 RDU262165:RDV262165 QTY262165:QTZ262165 QKC262165:QKD262165 QAG262165:QAH262165 PQK262165:PQL262165 PGO262165:PGP262165 OWS262165:OWT262165 OMW262165:OMX262165 ODA262165:ODB262165 NTE262165:NTF262165 NJI262165:NJJ262165 MZM262165:MZN262165 MPQ262165:MPR262165 MFU262165:MFV262165 LVY262165:LVZ262165 LMC262165:LMD262165 LCG262165:LCH262165 KSK262165:KSL262165 KIO262165:KIP262165 JYS262165:JYT262165 JOW262165:JOX262165 JFA262165:JFB262165 IVE262165:IVF262165 ILI262165:ILJ262165 IBM262165:IBN262165 HRQ262165:HRR262165 HHU262165:HHV262165 GXY262165:GXZ262165 GOC262165:GOD262165 GEG262165:GEH262165 FUK262165:FUL262165 FKO262165:FKP262165 FAS262165:FAT262165 EQW262165:EQX262165 EHA262165:EHB262165 DXE262165:DXF262165 DNI262165:DNJ262165 DDM262165:DDN262165 CTQ262165:CTR262165 CJU262165:CJV262165 BZY262165:BZZ262165 BQC262165:BQD262165 BGG262165:BGH262165 AWK262165:AWL262165 AMO262165:AMP262165 ACS262165:ACT262165 SW262165:SX262165 JA262165:JB262165 WVM196629:WVN196629 WLQ196629:WLR196629 WBU196629:WBV196629 VRY196629:VRZ196629 VIC196629:VID196629 UYG196629:UYH196629 UOK196629:UOL196629 UEO196629:UEP196629 TUS196629:TUT196629 TKW196629:TKX196629 TBA196629:TBB196629 SRE196629:SRF196629 SHI196629:SHJ196629 RXM196629:RXN196629 RNQ196629:RNR196629 RDU196629:RDV196629 QTY196629:QTZ196629 QKC196629:QKD196629 QAG196629:QAH196629 PQK196629:PQL196629 PGO196629:PGP196629 OWS196629:OWT196629 OMW196629:OMX196629 ODA196629:ODB196629 NTE196629:NTF196629 NJI196629:NJJ196629 MZM196629:MZN196629 MPQ196629:MPR196629 MFU196629:MFV196629 LVY196629:LVZ196629 LMC196629:LMD196629 LCG196629:LCH196629 KSK196629:KSL196629 KIO196629:KIP196629 JYS196629:JYT196629 JOW196629:JOX196629 JFA196629:JFB196629 IVE196629:IVF196629 ILI196629:ILJ196629 IBM196629:IBN196629 HRQ196629:HRR196629 HHU196629:HHV196629 GXY196629:GXZ196629 GOC196629:GOD196629 GEG196629:GEH196629 FUK196629:FUL196629 FKO196629:FKP196629 FAS196629:FAT196629 EQW196629:EQX196629 EHA196629:EHB196629 DXE196629:DXF196629 DNI196629:DNJ196629 DDM196629:DDN196629 CTQ196629:CTR196629 CJU196629:CJV196629 BZY196629:BZZ196629 BQC196629:BQD196629 BGG196629:BGH196629 AWK196629:AWL196629 AMO196629:AMP196629 ACS196629:ACT196629 SW196629:SX196629 JA196629:JB196629 WVM131093:WVN131093 WLQ131093:WLR131093 WBU131093:WBV131093 VRY131093:VRZ131093 VIC131093:VID131093 UYG131093:UYH131093 UOK131093:UOL131093 UEO131093:UEP131093 TUS131093:TUT131093 TKW131093:TKX131093 TBA131093:TBB131093 SRE131093:SRF131093 SHI131093:SHJ131093 RXM131093:RXN131093 RNQ131093:RNR131093 RDU131093:RDV131093 QTY131093:QTZ131093 QKC131093:QKD131093 QAG131093:QAH131093 PQK131093:PQL131093 PGO131093:PGP131093 OWS131093:OWT131093 OMW131093:OMX131093 ODA131093:ODB131093 NTE131093:NTF131093 NJI131093:NJJ131093 MZM131093:MZN131093 MPQ131093:MPR131093 MFU131093:MFV131093 LVY131093:LVZ131093 LMC131093:LMD131093 LCG131093:LCH131093 KSK131093:KSL131093 KIO131093:KIP131093 JYS131093:JYT131093 JOW131093:JOX131093 JFA131093:JFB131093 IVE131093:IVF131093 ILI131093:ILJ131093 IBM131093:IBN131093 HRQ131093:HRR131093 HHU131093:HHV131093 GXY131093:GXZ131093 GOC131093:GOD131093 GEG131093:GEH131093 FUK131093:FUL131093 FKO131093:FKP131093 FAS131093:FAT131093 EQW131093:EQX131093 EHA131093:EHB131093 DXE131093:DXF131093 DNI131093:DNJ131093 DDM131093:DDN131093 CTQ131093:CTR131093 CJU131093:CJV131093 BZY131093:BZZ131093 BQC131093:BQD131093 BGG131093:BGH131093 AWK131093:AWL131093 AMO131093:AMP131093 ACS131093:ACT131093 SW131093:SX131093 JA131093:JB131093 WVM65557:WVN65557 WLQ65557:WLR65557 WBU65557:WBV65557 VRY65557:VRZ65557 VIC65557:VID65557 UYG65557:UYH65557 UOK65557:UOL65557 UEO65557:UEP65557 TUS65557:TUT65557 TKW65557:TKX65557 TBA65557:TBB65557 SRE65557:SRF65557 SHI65557:SHJ65557 RXM65557:RXN65557 RNQ65557:RNR65557 RDU65557:RDV65557 QTY65557:QTZ65557 QKC65557:QKD65557 QAG65557:QAH65557 PQK65557:PQL65557 PGO65557:PGP65557 OWS65557:OWT65557 OMW65557:OMX65557 ODA65557:ODB65557 NTE65557:NTF65557 NJI65557:NJJ65557 MZM65557:MZN65557 MPQ65557:MPR65557 MFU65557:MFV65557 LVY65557:LVZ65557 LMC65557:LMD65557 LCG65557:LCH65557 KSK65557:KSL65557 KIO65557:KIP65557 JYS65557:JYT65557 JOW65557:JOX65557 JFA65557:JFB65557 IVE65557:IVF65557 ILI65557:ILJ65557 IBM65557:IBN65557 HRQ65557:HRR65557 HHU65557:HHV65557 GXY65557:GXZ65557 GOC65557:GOD65557 GEG65557:GEH65557 FUK65557:FUL65557 FKO65557:FKP65557 FAS65557:FAT65557 EQW65557:EQX65557 EHA65557:EHB65557 DXE65557:DXF65557 DNI65557:DNJ65557 DDM65557:DDN65557 CTQ65557:CTR65557 CJU65557:CJV65557 BZY65557:BZZ65557 BQC65557:BQD65557 BGG65557:BGH65557 AWK65557:AWL65557 AMO65557:AMP65557 ACS65557:ACT65557 SW65557:SX65557 JA65557:JB65557 JA25:JB25 SW25:SX25 ACS25:ACT25 AMO25:AMP25 AWK25:AWL25 BGG25:BGH25 BQC25:BQD25 BZY25:BZZ25 CJU25:CJV25 CTQ25:CTR25 DDM25:DDN25 DNI25:DNJ25 DXE25:DXF25 EHA25:EHB25 EQW25:EQX25 FAS25:FAT25 FKO25:FKP25 FUK25:FUL25 GEG25:GEH25 GOC25:GOD25 GXY25:GXZ25 HHU25:HHV25 HRQ25:HRR25 IBM25:IBN25 ILI25:ILJ25 IVE25:IVF25 JFA25:JFB25 JOW25:JOX25 JYS25:JYT25 KIO25:KIP25 KSK25:KSL25 LCG25:LCH25 LMC25:LMD25 LVY25:LVZ25 MFU25:MFV25 MPQ25:MPR25 MZM25:MZN25 NJI25:NJJ25 NTE25:NTF25 ODA25:ODB25 OMW25:OMX25 OWS25:OWT25 PGO25:PGP25 PQK25:PQL25 QAG25:QAH25 QKC25:QKD25 QTY25:QTZ25 RDU25:RDV25 RNQ25:RNR25 RXM25:RXN25 SHI25:SHJ25 SRE25:SRF25 TBA25:TBB25 TKW25:TKX25 TUS25:TUT25 UEO25:UEP25 UOK25:UOL25 UYG25:UYH25 VIC25:VID25 VRY25:VRZ25 WBU25:WBV25 WLQ25:WLR25 WVM25:WVN25">
      <formula1>Apartment_Types</formula1>
    </dataValidation>
    <dataValidation type="list" allowBlank="1" showInputMessage="1" showErrorMessage="1" error="Positive whole numbers only permitted &amp; cannot exceed number of similar units on site" sqref="WVH983061:WVI983061 WLL983061:WLM983061 WBP983061:WBQ983061 VRT983061:VRU983061 VHX983061:VHY983061 UYB983061:UYC983061 UOF983061:UOG983061 UEJ983061:UEK983061 TUN983061:TUO983061 TKR983061:TKS983061 TAV983061:TAW983061 SQZ983061:SRA983061 SHD983061:SHE983061 RXH983061:RXI983061 RNL983061:RNM983061 RDP983061:RDQ983061 QTT983061:QTU983061 QJX983061:QJY983061 QAB983061:QAC983061 PQF983061:PQG983061 PGJ983061:PGK983061 OWN983061:OWO983061 OMR983061:OMS983061 OCV983061:OCW983061 NSZ983061:NTA983061 NJD983061:NJE983061 MZH983061:MZI983061 MPL983061:MPM983061 MFP983061:MFQ983061 LVT983061:LVU983061 LLX983061:LLY983061 LCB983061:LCC983061 KSF983061:KSG983061 KIJ983061:KIK983061 JYN983061:JYO983061 JOR983061:JOS983061 JEV983061:JEW983061 IUZ983061:IVA983061 ILD983061:ILE983061 IBH983061:IBI983061 HRL983061:HRM983061 HHP983061:HHQ983061 GXT983061:GXU983061 GNX983061:GNY983061 GEB983061:GEC983061 FUF983061:FUG983061 FKJ983061:FKK983061 FAN983061:FAO983061 EQR983061:EQS983061 EGV983061:EGW983061 DWZ983061:DXA983061 DND983061:DNE983061 DDH983061:DDI983061 CTL983061:CTM983061 CJP983061:CJQ983061 BZT983061:BZU983061 BPX983061:BPY983061 BGB983061:BGC983061 AWF983061:AWG983061 AMJ983061:AMK983061 ACN983061:ACO983061 SR983061:SS983061 IV983061:IW983061 WVH917525:WVI917525 WLL917525:WLM917525 WBP917525:WBQ917525 VRT917525:VRU917525 VHX917525:VHY917525 UYB917525:UYC917525 UOF917525:UOG917525 UEJ917525:UEK917525 TUN917525:TUO917525 TKR917525:TKS917525 TAV917525:TAW917525 SQZ917525:SRA917525 SHD917525:SHE917525 RXH917525:RXI917525 RNL917525:RNM917525 RDP917525:RDQ917525 QTT917525:QTU917525 QJX917525:QJY917525 QAB917525:QAC917525 PQF917525:PQG917525 PGJ917525:PGK917525 OWN917525:OWO917525 OMR917525:OMS917525 OCV917525:OCW917525 NSZ917525:NTA917525 NJD917525:NJE917525 MZH917525:MZI917525 MPL917525:MPM917525 MFP917525:MFQ917525 LVT917525:LVU917525 LLX917525:LLY917525 LCB917525:LCC917525 KSF917525:KSG917525 KIJ917525:KIK917525 JYN917525:JYO917525 JOR917525:JOS917525 JEV917525:JEW917525 IUZ917525:IVA917525 ILD917525:ILE917525 IBH917525:IBI917525 HRL917525:HRM917525 HHP917525:HHQ917525 GXT917525:GXU917525 GNX917525:GNY917525 GEB917525:GEC917525 FUF917525:FUG917525 FKJ917525:FKK917525 FAN917525:FAO917525 EQR917525:EQS917525 EGV917525:EGW917525 DWZ917525:DXA917525 DND917525:DNE917525 DDH917525:DDI917525 CTL917525:CTM917525 CJP917525:CJQ917525 BZT917525:BZU917525 BPX917525:BPY917525 BGB917525:BGC917525 AWF917525:AWG917525 AMJ917525:AMK917525 ACN917525:ACO917525 SR917525:SS917525 IV917525:IW917525 WVH851989:WVI851989 WLL851989:WLM851989 WBP851989:WBQ851989 VRT851989:VRU851989 VHX851989:VHY851989 UYB851989:UYC851989 UOF851989:UOG851989 UEJ851989:UEK851989 TUN851989:TUO851989 TKR851989:TKS851989 TAV851989:TAW851989 SQZ851989:SRA851989 SHD851989:SHE851989 RXH851989:RXI851989 RNL851989:RNM851989 RDP851989:RDQ851989 QTT851989:QTU851989 QJX851989:QJY851989 QAB851989:QAC851989 PQF851989:PQG851989 PGJ851989:PGK851989 OWN851989:OWO851989 OMR851989:OMS851989 OCV851989:OCW851989 NSZ851989:NTA851989 NJD851989:NJE851989 MZH851989:MZI851989 MPL851989:MPM851989 MFP851989:MFQ851989 LVT851989:LVU851989 LLX851989:LLY851989 LCB851989:LCC851989 KSF851989:KSG851989 KIJ851989:KIK851989 JYN851989:JYO851989 JOR851989:JOS851989 JEV851989:JEW851989 IUZ851989:IVA851989 ILD851989:ILE851989 IBH851989:IBI851989 HRL851989:HRM851989 HHP851989:HHQ851989 GXT851989:GXU851989 GNX851989:GNY851989 GEB851989:GEC851989 FUF851989:FUG851989 FKJ851989:FKK851989 FAN851989:FAO851989 EQR851989:EQS851989 EGV851989:EGW851989 DWZ851989:DXA851989 DND851989:DNE851989 DDH851989:DDI851989 CTL851989:CTM851989 CJP851989:CJQ851989 BZT851989:BZU851989 BPX851989:BPY851989 BGB851989:BGC851989 AWF851989:AWG851989 AMJ851989:AMK851989 ACN851989:ACO851989 SR851989:SS851989 IV851989:IW851989 WVH786453:WVI786453 WLL786453:WLM786453 WBP786453:WBQ786453 VRT786453:VRU786453 VHX786453:VHY786453 UYB786453:UYC786453 UOF786453:UOG786453 UEJ786453:UEK786453 TUN786453:TUO786453 TKR786453:TKS786453 TAV786453:TAW786453 SQZ786453:SRA786453 SHD786453:SHE786453 RXH786453:RXI786453 RNL786453:RNM786453 RDP786453:RDQ786453 QTT786453:QTU786453 QJX786453:QJY786453 QAB786453:QAC786453 PQF786453:PQG786453 PGJ786453:PGK786453 OWN786453:OWO786453 OMR786453:OMS786453 OCV786453:OCW786453 NSZ786453:NTA786453 NJD786453:NJE786453 MZH786453:MZI786453 MPL786453:MPM786453 MFP786453:MFQ786453 LVT786453:LVU786453 LLX786453:LLY786453 LCB786453:LCC786453 KSF786453:KSG786453 KIJ786453:KIK786453 JYN786453:JYO786453 JOR786453:JOS786453 JEV786453:JEW786453 IUZ786453:IVA786453 ILD786453:ILE786453 IBH786453:IBI786453 HRL786453:HRM786453 HHP786453:HHQ786453 GXT786453:GXU786453 GNX786453:GNY786453 GEB786453:GEC786453 FUF786453:FUG786453 FKJ786453:FKK786453 FAN786453:FAO786453 EQR786453:EQS786453 EGV786453:EGW786453 DWZ786453:DXA786453 DND786453:DNE786453 DDH786453:DDI786453 CTL786453:CTM786453 CJP786453:CJQ786453 BZT786453:BZU786453 BPX786453:BPY786453 BGB786453:BGC786453 AWF786453:AWG786453 AMJ786453:AMK786453 ACN786453:ACO786453 SR786453:SS786453 IV786453:IW786453 WVH720917:WVI720917 WLL720917:WLM720917 WBP720917:WBQ720917 VRT720917:VRU720917 VHX720917:VHY720917 UYB720917:UYC720917 UOF720917:UOG720917 UEJ720917:UEK720917 TUN720917:TUO720917 TKR720917:TKS720917 TAV720917:TAW720917 SQZ720917:SRA720917 SHD720917:SHE720917 RXH720917:RXI720917 RNL720917:RNM720917 RDP720917:RDQ720917 QTT720917:QTU720917 QJX720917:QJY720917 QAB720917:QAC720917 PQF720917:PQG720917 PGJ720917:PGK720917 OWN720917:OWO720917 OMR720917:OMS720917 OCV720917:OCW720917 NSZ720917:NTA720917 NJD720917:NJE720917 MZH720917:MZI720917 MPL720917:MPM720917 MFP720917:MFQ720917 LVT720917:LVU720917 LLX720917:LLY720917 LCB720917:LCC720917 KSF720917:KSG720917 KIJ720917:KIK720917 JYN720917:JYO720917 JOR720917:JOS720917 JEV720917:JEW720917 IUZ720917:IVA720917 ILD720917:ILE720917 IBH720917:IBI720917 HRL720917:HRM720917 HHP720917:HHQ720917 GXT720917:GXU720917 GNX720917:GNY720917 GEB720917:GEC720917 FUF720917:FUG720917 FKJ720917:FKK720917 FAN720917:FAO720917 EQR720917:EQS720917 EGV720917:EGW720917 DWZ720917:DXA720917 DND720917:DNE720917 DDH720917:DDI720917 CTL720917:CTM720917 CJP720917:CJQ720917 BZT720917:BZU720917 BPX720917:BPY720917 BGB720917:BGC720917 AWF720917:AWG720917 AMJ720917:AMK720917 ACN720917:ACO720917 SR720917:SS720917 IV720917:IW720917 WVH655381:WVI655381 WLL655381:WLM655381 WBP655381:WBQ655381 VRT655381:VRU655381 VHX655381:VHY655381 UYB655381:UYC655381 UOF655381:UOG655381 UEJ655381:UEK655381 TUN655381:TUO655381 TKR655381:TKS655381 TAV655381:TAW655381 SQZ655381:SRA655381 SHD655381:SHE655381 RXH655381:RXI655381 RNL655381:RNM655381 RDP655381:RDQ655381 QTT655381:QTU655381 QJX655381:QJY655381 QAB655381:QAC655381 PQF655381:PQG655381 PGJ655381:PGK655381 OWN655381:OWO655381 OMR655381:OMS655381 OCV655381:OCW655381 NSZ655381:NTA655381 NJD655381:NJE655381 MZH655381:MZI655381 MPL655381:MPM655381 MFP655381:MFQ655381 LVT655381:LVU655381 LLX655381:LLY655381 LCB655381:LCC655381 KSF655381:KSG655381 KIJ655381:KIK655381 JYN655381:JYO655381 JOR655381:JOS655381 JEV655381:JEW655381 IUZ655381:IVA655381 ILD655381:ILE655381 IBH655381:IBI655381 HRL655381:HRM655381 HHP655381:HHQ655381 GXT655381:GXU655381 GNX655381:GNY655381 GEB655381:GEC655381 FUF655381:FUG655381 FKJ655381:FKK655381 FAN655381:FAO655381 EQR655381:EQS655381 EGV655381:EGW655381 DWZ655381:DXA655381 DND655381:DNE655381 DDH655381:DDI655381 CTL655381:CTM655381 CJP655381:CJQ655381 BZT655381:BZU655381 BPX655381:BPY655381 BGB655381:BGC655381 AWF655381:AWG655381 AMJ655381:AMK655381 ACN655381:ACO655381 SR655381:SS655381 IV655381:IW655381 WVH589845:WVI589845 WLL589845:WLM589845 WBP589845:WBQ589845 VRT589845:VRU589845 VHX589845:VHY589845 UYB589845:UYC589845 UOF589845:UOG589845 UEJ589845:UEK589845 TUN589845:TUO589845 TKR589845:TKS589845 TAV589845:TAW589845 SQZ589845:SRA589845 SHD589845:SHE589845 RXH589845:RXI589845 RNL589845:RNM589845 RDP589845:RDQ589845 QTT589845:QTU589845 QJX589845:QJY589845 QAB589845:QAC589845 PQF589845:PQG589845 PGJ589845:PGK589845 OWN589845:OWO589845 OMR589845:OMS589845 OCV589845:OCW589845 NSZ589845:NTA589845 NJD589845:NJE589845 MZH589845:MZI589845 MPL589845:MPM589845 MFP589845:MFQ589845 LVT589845:LVU589845 LLX589845:LLY589845 LCB589845:LCC589845 KSF589845:KSG589845 KIJ589845:KIK589845 JYN589845:JYO589845 JOR589845:JOS589845 JEV589845:JEW589845 IUZ589845:IVA589845 ILD589845:ILE589845 IBH589845:IBI589845 HRL589845:HRM589845 HHP589845:HHQ589845 GXT589845:GXU589845 GNX589845:GNY589845 GEB589845:GEC589845 FUF589845:FUG589845 FKJ589845:FKK589845 FAN589845:FAO589845 EQR589845:EQS589845 EGV589845:EGW589845 DWZ589845:DXA589845 DND589845:DNE589845 DDH589845:DDI589845 CTL589845:CTM589845 CJP589845:CJQ589845 BZT589845:BZU589845 BPX589845:BPY589845 BGB589845:BGC589845 AWF589845:AWG589845 AMJ589845:AMK589845 ACN589845:ACO589845 SR589845:SS589845 IV589845:IW589845 WVH524309:WVI524309 WLL524309:WLM524309 WBP524309:WBQ524309 VRT524309:VRU524309 VHX524309:VHY524309 UYB524309:UYC524309 UOF524309:UOG524309 UEJ524309:UEK524309 TUN524309:TUO524309 TKR524309:TKS524309 TAV524309:TAW524309 SQZ524309:SRA524309 SHD524309:SHE524309 RXH524309:RXI524309 RNL524309:RNM524309 RDP524309:RDQ524309 QTT524309:QTU524309 QJX524309:QJY524309 QAB524309:QAC524309 PQF524309:PQG524309 PGJ524309:PGK524309 OWN524309:OWO524309 OMR524309:OMS524309 OCV524309:OCW524309 NSZ524309:NTA524309 NJD524309:NJE524309 MZH524309:MZI524309 MPL524309:MPM524309 MFP524309:MFQ524309 LVT524309:LVU524309 LLX524309:LLY524309 LCB524309:LCC524309 KSF524309:KSG524309 KIJ524309:KIK524309 JYN524309:JYO524309 JOR524309:JOS524309 JEV524309:JEW524309 IUZ524309:IVA524309 ILD524309:ILE524309 IBH524309:IBI524309 HRL524309:HRM524309 HHP524309:HHQ524309 GXT524309:GXU524309 GNX524309:GNY524309 GEB524309:GEC524309 FUF524309:FUG524309 FKJ524309:FKK524309 FAN524309:FAO524309 EQR524309:EQS524309 EGV524309:EGW524309 DWZ524309:DXA524309 DND524309:DNE524309 DDH524309:DDI524309 CTL524309:CTM524309 CJP524309:CJQ524309 BZT524309:BZU524309 BPX524309:BPY524309 BGB524309:BGC524309 AWF524309:AWG524309 AMJ524309:AMK524309 ACN524309:ACO524309 SR524309:SS524309 IV524309:IW524309 WVH458773:WVI458773 WLL458773:WLM458773 WBP458773:WBQ458773 VRT458773:VRU458773 VHX458773:VHY458773 UYB458773:UYC458773 UOF458773:UOG458773 UEJ458773:UEK458773 TUN458773:TUO458773 TKR458773:TKS458773 TAV458773:TAW458773 SQZ458773:SRA458773 SHD458773:SHE458773 RXH458773:RXI458773 RNL458773:RNM458773 RDP458773:RDQ458773 QTT458773:QTU458773 QJX458773:QJY458773 QAB458773:QAC458773 PQF458773:PQG458773 PGJ458773:PGK458773 OWN458773:OWO458773 OMR458773:OMS458773 OCV458773:OCW458773 NSZ458773:NTA458773 NJD458773:NJE458773 MZH458773:MZI458773 MPL458773:MPM458773 MFP458773:MFQ458773 LVT458773:LVU458773 LLX458773:LLY458773 LCB458773:LCC458773 KSF458773:KSG458773 KIJ458773:KIK458773 JYN458773:JYO458773 JOR458773:JOS458773 JEV458773:JEW458773 IUZ458773:IVA458773 ILD458773:ILE458773 IBH458773:IBI458773 HRL458773:HRM458773 HHP458773:HHQ458773 GXT458773:GXU458773 GNX458773:GNY458773 GEB458773:GEC458773 FUF458773:FUG458773 FKJ458773:FKK458773 FAN458773:FAO458773 EQR458773:EQS458773 EGV458773:EGW458773 DWZ458773:DXA458773 DND458773:DNE458773 DDH458773:DDI458773 CTL458773:CTM458773 CJP458773:CJQ458773 BZT458773:BZU458773 BPX458773:BPY458773 BGB458773:BGC458773 AWF458773:AWG458773 AMJ458773:AMK458773 ACN458773:ACO458773 SR458773:SS458773 IV458773:IW458773 WVH393237:WVI393237 WLL393237:WLM393237 WBP393237:WBQ393237 VRT393237:VRU393237 VHX393237:VHY393237 UYB393237:UYC393237 UOF393237:UOG393237 UEJ393237:UEK393237 TUN393237:TUO393237 TKR393237:TKS393237 TAV393237:TAW393237 SQZ393237:SRA393237 SHD393237:SHE393237 RXH393237:RXI393237 RNL393237:RNM393237 RDP393237:RDQ393237 QTT393237:QTU393237 QJX393237:QJY393237 QAB393237:QAC393237 PQF393237:PQG393237 PGJ393237:PGK393237 OWN393237:OWO393237 OMR393237:OMS393237 OCV393237:OCW393237 NSZ393237:NTA393237 NJD393237:NJE393237 MZH393237:MZI393237 MPL393237:MPM393237 MFP393237:MFQ393237 LVT393237:LVU393237 LLX393237:LLY393237 LCB393237:LCC393237 KSF393237:KSG393237 KIJ393237:KIK393237 JYN393237:JYO393237 JOR393237:JOS393237 JEV393237:JEW393237 IUZ393237:IVA393237 ILD393237:ILE393237 IBH393237:IBI393237 HRL393237:HRM393237 HHP393237:HHQ393237 GXT393237:GXU393237 GNX393237:GNY393237 GEB393237:GEC393237 FUF393237:FUG393237 FKJ393237:FKK393237 FAN393237:FAO393237 EQR393237:EQS393237 EGV393237:EGW393237 DWZ393237:DXA393237 DND393237:DNE393237 DDH393237:DDI393237 CTL393237:CTM393237 CJP393237:CJQ393237 BZT393237:BZU393237 BPX393237:BPY393237 BGB393237:BGC393237 AWF393237:AWG393237 AMJ393237:AMK393237 ACN393237:ACO393237 SR393237:SS393237 IV393237:IW393237 WVH327701:WVI327701 WLL327701:WLM327701 WBP327701:WBQ327701 VRT327701:VRU327701 VHX327701:VHY327701 UYB327701:UYC327701 UOF327701:UOG327701 UEJ327701:UEK327701 TUN327701:TUO327701 TKR327701:TKS327701 TAV327701:TAW327701 SQZ327701:SRA327701 SHD327701:SHE327701 RXH327701:RXI327701 RNL327701:RNM327701 RDP327701:RDQ327701 QTT327701:QTU327701 QJX327701:QJY327701 QAB327701:QAC327701 PQF327701:PQG327701 PGJ327701:PGK327701 OWN327701:OWO327701 OMR327701:OMS327701 OCV327701:OCW327701 NSZ327701:NTA327701 NJD327701:NJE327701 MZH327701:MZI327701 MPL327701:MPM327701 MFP327701:MFQ327701 LVT327701:LVU327701 LLX327701:LLY327701 LCB327701:LCC327701 KSF327701:KSG327701 KIJ327701:KIK327701 JYN327701:JYO327701 JOR327701:JOS327701 JEV327701:JEW327701 IUZ327701:IVA327701 ILD327701:ILE327701 IBH327701:IBI327701 HRL327701:HRM327701 HHP327701:HHQ327701 GXT327701:GXU327701 GNX327701:GNY327701 GEB327701:GEC327701 FUF327701:FUG327701 FKJ327701:FKK327701 FAN327701:FAO327701 EQR327701:EQS327701 EGV327701:EGW327701 DWZ327701:DXA327701 DND327701:DNE327701 DDH327701:DDI327701 CTL327701:CTM327701 CJP327701:CJQ327701 BZT327701:BZU327701 BPX327701:BPY327701 BGB327701:BGC327701 AWF327701:AWG327701 AMJ327701:AMK327701 ACN327701:ACO327701 SR327701:SS327701 IV327701:IW327701 WVH262165:WVI262165 WLL262165:WLM262165 WBP262165:WBQ262165 VRT262165:VRU262165 VHX262165:VHY262165 UYB262165:UYC262165 UOF262165:UOG262165 UEJ262165:UEK262165 TUN262165:TUO262165 TKR262165:TKS262165 TAV262165:TAW262165 SQZ262165:SRA262165 SHD262165:SHE262165 RXH262165:RXI262165 RNL262165:RNM262165 RDP262165:RDQ262165 QTT262165:QTU262165 QJX262165:QJY262165 QAB262165:QAC262165 PQF262165:PQG262165 PGJ262165:PGK262165 OWN262165:OWO262165 OMR262165:OMS262165 OCV262165:OCW262165 NSZ262165:NTA262165 NJD262165:NJE262165 MZH262165:MZI262165 MPL262165:MPM262165 MFP262165:MFQ262165 LVT262165:LVU262165 LLX262165:LLY262165 LCB262165:LCC262165 KSF262165:KSG262165 KIJ262165:KIK262165 JYN262165:JYO262165 JOR262165:JOS262165 JEV262165:JEW262165 IUZ262165:IVA262165 ILD262165:ILE262165 IBH262165:IBI262165 HRL262165:HRM262165 HHP262165:HHQ262165 GXT262165:GXU262165 GNX262165:GNY262165 GEB262165:GEC262165 FUF262165:FUG262165 FKJ262165:FKK262165 FAN262165:FAO262165 EQR262165:EQS262165 EGV262165:EGW262165 DWZ262165:DXA262165 DND262165:DNE262165 DDH262165:DDI262165 CTL262165:CTM262165 CJP262165:CJQ262165 BZT262165:BZU262165 BPX262165:BPY262165 BGB262165:BGC262165 AWF262165:AWG262165 AMJ262165:AMK262165 ACN262165:ACO262165 SR262165:SS262165 IV262165:IW262165 WVH196629:WVI196629 WLL196629:WLM196629 WBP196629:WBQ196629 VRT196629:VRU196629 VHX196629:VHY196629 UYB196629:UYC196629 UOF196629:UOG196629 UEJ196629:UEK196629 TUN196629:TUO196629 TKR196629:TKS196629 TAV196629:TAW196629 SQZ196629:SRA196629 SHD196629:SHE196629 RXH196629:RXI196629 RNL196629:RNM196629 RDP196629:RDQ196629 QTT196629:QTU196629 QJX196629:QJY196629 QAB196629:QAC196629 PQF196629:PQG196629 PGJ196629:PGK196629 OWN196629:OWO196629 OMR196629:OMS196629 OCV196629:OCW196629 NSZ196629:NTA196629 NJD196629:NJE196629 MZH196629:MZI196629 MPL196629:MPM196629 MFP196629:MFQ196629 LVT196629:LVU196629 LLX196629:LLY196629 LCB196629:LCC196629 KSF196629:KSG196629 KIJ196629:KIK196629 JYN196629:JYO196629 JOR196629:JOS196629 JEV196629:JEW196629 IUZ196629:IVA196629 ILD196629:ILE196629 IBH196629:IBI196629 HRL196629:HRM196629 HHP196629:HHQ196629 GXT196629:GXU196629 GNX196629:GNY196629 GEB196629:GEC196629 FUF196629:FUG196629 FKJ196629:FKK196629 FAN196629:FAO196629 EQR196629:EQS196629 EGV196629:EGW196629 DWZ196629:DXA196629 DND196629:DNE196629 DDH196629:DDI196629 CTL196629:CTM196629 CJP196629:CJQ196629 BZT196629:BZU196629 BPX196629:BPY196629 BGB196629:BGC196629 AWF196629:AWG196629 AMJ196629:AMK196629 ACN196629:ACO196629 SR196629:SS196629 IV196629:IW196629 WVH131093:WVI131093 WLL131093:WLM131093 WBP131093:WBQ131093 VRT131093:VRU131093 VHX131093:VHY131093 UYB131093:UYC131093 UOF131093:UOG131093 UEJ131093:UEK131093 TUN131093:TUO131093 TKR131093:TKS131093 TAV131093:TAW131093 SQZ131093:SRA131093 SHD131093:SHE131093 RXH131093:RXI131093 RNL131093:RNM131093 RDP131093:RDQ131093 QTT131093:QTU131093 QJX131093:QJY131093 QAB131093:QAC131093 PQF131093:PQG131093 PGJ131093:PGK131093 OWN131093:OWO131093 OMR131093:OMS131093 OCV131093:OCW131093 NSZ131093:NTA131093 NJD131093:NJE131093 MZH131093:MZI131093 MPL131093:MPM131093 MFP131093:MFQ131093 LVT131093:LVU131093 LLX131093:LLY131093 LCB131093:LCC131093 KSF131093:KSG131093 KIJ131093:KIK131093 JYN131093:JYO131093 JOR131093:JOS131093 JEV131093:JEW131093 IUZ131093:IVA131093 ILD131093:ILE131093 IBH131093:IBI131093 HRL131093:HRM131093 HHP131093:HHQ131093 GXT131093:GXU131093 GNX131093:GNY131093 GEB131093:GEC131093 FUF131093:FUG131093 FKJ131093:FKK131093 FAN131093:FAO131093 EQR131093:EQS131093 EGV131093:EGW131093 DWZ131093:DXA131093 DND131093:DNE131093 DDH131093:DDI131093 CTL131093:CTM131093 CJP131093:CJQ131093 BZT131093:BZU131093 BPX131093:BPY131093 BGB131093:BGC131093 AWF131093:AWG131093 AMJ131093:AMK131093 ACN131093:ACO131093 SR131093:SS131093 IV131093:IW131093 WVH65557:WVI65557 WLL65557:WLM65557 WBP65557:WBQ65557 VRT65557:VRU65557 VHX65557:VHY65557 UYB65557:UYC65557 UOF65557:UOG65557 UEJ65557:UEK65557 TUN65557:TUO65557 TKR65557:TKS65557 TAV65557:TAW65557 SQZ65557:SRA65557 SHD65557:SHE65557 RXH65557:RXI65557 RNL65557:RNM65557 RDP65557:RDQ65557 QTT65557:QTU65557 QJX65557:QJY65557 QAB65557:QAC65557 PQF65557:PQG65557 PGJ65557:PGK65557 OWN65557:OWO65557 OMR65557:OMS65557 OCV65557:OCW65557 NSZ65557:NTA65557 NJD65557:NJE65557 MZH65557:MZI65557 MPL65557:MPM65557 MFP65557:MFQ65557 LVT65557:LVU65557 LLX65557:LLY65557 LCB65557:LCC65557 KSF65557:KSG65557 KIJ65557:KIK65557 JYN65557:JYO65557 JOR65557:JOS65557 JEV65557:JEW65557 IUZ65557:IVA65557 ILD65557:ILE65557 IBH65557:IBI65557 HRL65557:HRM65557 HHP65557:HHQ65557 GXT65557:GXU65557 GNX65557:GNY65557 GEB65557:GEC65557 FUF65557:FUG65557 FKJ65557:FKK65557 FAN65557:FAO65557 EQR65557:EQS65557 EGV65557:EGW65557 DWZ65557:DXA65557 DND65557:DNE65557 DDH65557:DDI65557 CTL65557:CTM65557 CJP65557:CJQ65557 BZT65557:BZU65557 BPX65557:BPY65557 BGB65557:BGC65557 AWF65557:AWG65557 AMJ65557:AMK65557 ACN65557:ACO65557 SR65557:SS65557 IV65557:IW65557 C65557:D65557 C131093:D131093 C196629:D196629 C262165:D262165 C327701:D327701 C393237:D393237 C458773:D458773 C524309:D524309 C589845:D589845 C655381:D655381 C720917:D720917 C786453:D786453 C851989:D851989 C917525:D917525 C983061:D983061 IV25:IW25 SR25:SS25 ACN25:ACO25 AMJ25:AMK25 AWF25:AWG25 BGB25:BGC25 BPX25:BPY25 BZT25:BZU25 CJP25:CJQ25 CTL25:CTM25 DDH25:DDI25 DND25:DNE25 DWZ25:DXA25 EGV25:EGW25 EQR25:EQS25 FAN25:FAO25 FKJ25:FKK25 FUF25:FUG25 GEB25:GEC25 GNX25:GNY25 GXT25:GXU25 HHP25:HHQ25 HRL25:HRM25 IBH25:IBI25 ILD25:ILE25 IUZ25:IVA25 JEV25:JEW25 JOR25:JOS25 JYN25:JYO25 KIJ25:KIK25 KSF25:KSG25 LCB25:LCC25 LLX25:LLY25 LVT25:LVU25 MFP25:MFQ25 MPL25:MPM25 MZH25:MZI25 NJD25:NJE25 NSZ25:NTA25 OCV25:OCW25 OMR25:OMS25 OWN25:OWO25 PGJ25:PGK25 PQF25:PQG25 QAB25:QAC25 QJX25:QJY25 QTT25:QTU25 RDP25:RDQ25 RNL25:RNM25 RXH25:RXI25 SHD25:SHE25 SQZ25:SRA25 TAV25:TAW25 TKR25:TKS25 TUN25:TUO25 UEJ25:UEK25 UOF25:UOG25 UYB25:UYC25 VHX25:VHY25 VRT25:VRU25 WBP25:WBQ25 WLL25:WLM25 WVH25:WVI25">
      <formula1>House_Types</formula1>
    </dataValidation>
    <dataValidation type="decimal" operator="greaterThanOrEqual" allowBlank="1" showInputMessage="1" showErrorMessage="1" error="Positive numeric values only permitted" sqref="WVH983092:WVN983092 WLL983092:WLR983092 WBP983092:WBV983092 VRT983092:VRZ983092 VHX983092:VID983092 UYB983092:UYH983092 UOF983092:UOL983092 UEJ983092:UEP983092 TUN983092:TUT983092 TKR983092:TKX983092 TAV983092:TBB983092 SQZ983092:SRF983092 SHD983092:SHJ983092 RXH983092:RXN983092 RNL983092:RNR983092 RDP983092:RDV983092 QTT983092:QTZ983092 QJX983092:QKD983092 QAB983092:QAH983092 PQF983092:PQL983092 PGJ983092:PGP983092 OWN983092:OWT983092 OMR983092:OMX983092 OCV983092:ODB983092 NSZ983092:NTF983092 NJD983092:NJJ983092 MZH983092:MZN983092 MPL983092:MPR983092 MFP983092:MFV983092 LVT983092:LVZ983092 LLX983092:LMD983092 LCB983092:LCH983092 KSF983092:KSL983092 KIJ983092:KIP983092 JYN983092:JYT983092 JOR983092:JOX983092 JEV983092:JFB983092 IUZ983092:IVF983092 ILD983092:ILJ983092 IBH983092:IBN983092 HRL983092:HRR983092 HHP983092:HHV983092 GXT983092:GXZ983092 GNX983092:GOD983092 GEB983092:GEH983092 FUF983092:FUL983092 FKJ983092:FKP983092 FAN983092:FAT983092 EQR983092:EQX983092 EGV983092:EHB983092 DWZ983092:DXF983092 DND983092:DNJ983092 DDH983092:DDN983092 CTL983092:CTR983092 CJP983092:CJV983092 BZT983092:BZZ983092 BPX983092:BQD983092 BGB983092:BGH983092 AWF983092:AWL983092 AMJ983092:AMP983092 ACN983092:ACT983092 SR983092:SX983092 IV983092:JB983092 WVH917556:WVN917556 WLL917556:WLR917556 WBP917556:WBV917556 VRT917556:VRZ917556 VHX917556:VID917556 UYB917556:UYH917556 UOF917556:UOL917556 UEJ917556:UEP917556 TUN917556:TUT917556 TKR917556:TKX917556 TAV917556:TBB917556 SQZ917556:SRF917556 SHD917556:SHJ917556 RXH917556:RXN917556 RNL917556:RNR917556 RDP917556:RDV917556 QTT917556:QTZ917556 QJX917556:QKD917556 QAB917556:QAH917556 PQF917556:PQL917556 PGJ917556:PGP917556 OWN917556:OWT917556 OMR917556:OMX917556 OCV917556:ODB917556 NSZ917556:NTF917556 NJD917556:NJJ917556 MZH917556:MZN917556 MPL917556:MPR917556 MFP917556:MFV917556 LVT917556:LVZ917556 LLX917556:LMD917556 LCB917556:LCH917556 KSF917556:KSL917556 KIJ917556:KIP917556 JYN917556:JYT917556 JOR917556:JOX917556 JEV917556:JFB917556 IUZ917556:IVF917556 ILD917556:ILJ917556 IBH917556:IBN917556 HRL917556:HRR917556 HHP917556:HHV917556 GXT917556:GXZ917556 GNX917556:GOD917556 GEB917556:GEH917556 FUF917556:FUL917556 FKJ917556:FKP917556 FAN917556:FAT917556 EQR917556:EQX917556 EGV917556:EHB917556 DWZ917556:DXF917556 DND917556:DNJ917556 DDH917556:DDN917556 CTL917556:CTR917556 CJP917556:CJV917556 BZT917556:BZZ917556 BPX917556:BQD917556 BGB917556:BGH917556 AWF917556:AWL917556 AMJ917556:AMP917556 ACN917556:ACT917556 SR917556:SX917556 IV917556:JB917556 WVH852020:WVN852020 WLL852020:WLR852020 WBP852020:WBV852020 VRT852020:VRZ852020 VHX852020:VID852020 UYB852020:UYH852020 UOF852020:UOL852020 UEJ852020:UEP852020 TUN852020:TUT852020 TKR852020:TKX852020 TAV852020:TBB852020 SQZ852020:SRF852020 SHD852020:SHJ852020 RXH852020:RXN852020 RNL852020:RNR852020 RDP852020:RDV852020 QTT852020:QTZ852020 QJX852020:QKD852020 QAB852020:QAH852020 PQF852020:PQL852020 PGJ852020:PGP852020 OWN852020:OWT852020 OMR852020:OMX852020 OCV852020:ODB852020 NSZ852020:NTF852020 NJD852020:NJJ852020 MZH852020:MZN852020 MPL852020:MPR852020 MFP852020:MFV852020 LVT852020:LVZ852020 LLX852020:LMD852020 LCB852020:LCH852020 KSF852020:KSL852020 KIJ852020:KIP852020 JYN852020:JYT852020 JOR852020:JOX852020 JEV852020:JFB852020 IUZ852020:IVF852020 ILD852020:ILJ852020 IBH852020:IBN852020 HRL852020:HRR852020 HHP852020:HHV852020 GXT852020:GXZ852020 GNX852020:GOD852020 GEB852020:GEH852020 FUF852020:FUL852020 FKJ852020:FKP852020 FAN852020:FAT852020 EQR852020:EQX852020 EGV852020:EHB852020 DWZ852020:DXF852020 DND852020:DNJ852020 DDH852020:DDN852020 CTL852020:CTR852020 CJP852020:CJV852020 BZT852020:BZZ852020 BPX852020:BQD852020 BGB852020:BGH852020 AWF852020:AWL852020 AMJ852020:AMP852020 ACN852020:ACT852020 SR852020:SX852020 IV852020:JB852020 WVH786484:WVN786484 WLL786484:WLR786484 WBP786484:WBV786484 VRT786484:VRZ786484 VHX786484:VID786484 UYB786484:UYH786484 UOF786484:UOL786484 UEJ786484:UEP786484 TUN786484:TUT786484 TKR786484:TKX786484 TAV786484:TBB786484 SQZ786484:SRF786484 SHD786484:SHJ786484 RXH786484:RXN786484 RNL786484:RNR786484 RDP786484:RDV786484 QTT786484:QTZ786484 QJX786484:QKD786484 QAB786484:QAH786484 PQF786484:PQL786484 PGJ786484:PGP786484 OWN786484:OWT786484 OMR786484:OMX786484 OCV786484:ODB786484 NSZ786484:NTF786484 NJD786484:NJJ786484 MZH786484:MZN786484 MPL786484:MPR786484 MFP786484:MFV786484 LVT786484:LVZ786484 LLX786484:LMD786484 LCB786484:LCH786484 KSF786484:KSL786484 KIJ786484:KIP786484 JYN786484:JYT786484 JOR786484:JOX786484 JEV786484:JFB786484 IUZ786484:IVF786484 ILD786484:ILJ786484 IBH786484:IBN786484 HRL786484:HRR786484 HHP786484:HHV786484 GXT786484:GXZ786484 GNX786484:GOD786484 GEB786484:GEH786484 FUF786484:FUL786484 FKJ786484:FKP786484 FAN786484:FAT786484 EQR786484:EQX786484 EGV786484:EHB786484 DWZ786484:DXF786484 DND786484:DNJ786484 DDH786484:DDN786484 CTL786484:CTR786484 CJP786484:CJV786484 BZT786484:BZZ786484 BPX786484:BQD786484 BGB786484:BGH786484 AWF786484:AWL786484 AMJ786484:AMP786484 ACN786484:ACT786484 SR786484:SX786484 IV786484:JB786484 WVH720948:WVN720948 WLL720948:WLR720948 WBP720948:WBV720948 VRT720948:VRZ720948 VHX720948:VID720948 UYB720948:UYH720948 UOF720948:UOL720948 UEJ720948:UEP720948 TUN720948:TUT720948 TKR720948:TKX720948 TAV720948:TBB720948 SQZ720948:SRF720948 SHD720948:SHJ720948 RXH720948:RXN720948 RNL720948:RNR720948 RDP720948:RDV720948 QTT720948:QTZ720948 QJX720948:QKD720948 QAB720948:QAH720948 PQF720948:PQL720948 PGJ720948:PGP720948 OWN720948:OWT720948 OMR720948:OMX720948 OCV720948:ODB720948 NSZ720948:NTF720948 NJD720948:NJJ720948 MZH720948:MZN720948 MPL720948:MPR720948 MFP720948:MFV720948 LVT720948:LVZ720948 LLX720948:LMD720948 LCB720948:LCH720948 KSF720948:KSL720948 KIJ720948:KIP720948 JYN720948:JYT720948 JOR720948:JOX720948 JEV720948:JFB720948 IUZ720948:IVF720948 ILD720948:ILJ720948 IBH720948:IBN720948 HRL720948:HRR720948 HHP720948:HHV720948 GXT720948:GXZ720948 GNX720948:GOD720948 GEB720948:GEH720948 FUF720948:FUL720948 FKJ720948:FKP720948 FAN720948:FAT720948 EQR720948:EQX720948 EGV720948:EHB720948 DWZ720948:DXF720948 DND720948:DNJ720948 DDH720948:DDN720948 CTL720948:CTR720948 CJP720948:CJV720948 BZT720948:BZZ720948 BPX720948:BQD720948 BGB720948:BGH720948 AWF720948:AWL720948 AMJ720948:AMP720948 ACN720948:ACT720948 SR720948:SX720948 IV720948:JB720948 WVH655412:WVN655412 WLL655412:WLR655412 WBP655412:WBV655412 VRT655412:VRZ655412 VHX655412:VID655412 UYB655412:UYH655412 UOF655412:UOL655412 UEJ655412:UEP655412 TUN655412:TUT655412 TKR655412:TKX655412 TAV655412:TBB655412 SQZ655412:SRF655412 SHD655412:SHJ655412 RXH655412:RXN655412 RNL655412:RNR655412 RDP655412:RDV655412 QTT655412:QTZ655412 QJX655412:QKD655412 QAB655412:QAH655412 PQF655412:PQL655412 PGJ655412:PGP655412 OWN655412:OWT655412 OMR655412:OMX655412 OCV655412:ODB655412 NSZ655412:NTF655412 NJD655412:NJJ655412 MZH655412:MZN655412 MPL655412:MPR655412 MFP655412:MFV655412 LVT655412:LVZ655412 LLX655412:LMD655412 LCB655412:LCH655412 KSF655412:KSL655412 KIJ655412:KIP655412 JYN655412:JYT655412 JOR655412:JOX655412 JEV655412:JFB655412 IUZ655412:IVF655412 ILD655412:ILJ655412 IBH655412:IBN655412 HRL655412:HRR655412 HHP655412:HHV655412 GXT655412:GXZ655412 GNX655412:GOD655412 GEB655412:GEH655412 FUF655412:FUL655412 FKJ655412:FKP655412 FAN655412:FAT655412 EQR655412:EQX655412 EGV655412:EHB655412 DWZ655412:DXF655412 DND655412:DNJ655412 DDH655412:DDN655412 CTL655412:CTR655412 CJP655412:CJV655412 BZT655412:BZZ655412 BPX655412:BQD655412 BGB655412:BGH655412 AWF655412:AWL655412 AMJ655412:AMP655412 ACN655412:ACT655412 SR655412:SX655412 IV655412:JB655412 WVH589876:WVN589876 WLL589876:WLR589876 WBP589876:WBV589876 VRT589876:VRZ589876 VHX589876:VID589876 UYB589876:UYH589876 UOF589876:UOL589876 UEJ589876:UEP589876 TUN589876:TUT589876 TKR589876:TKX589876 TAV589876:TBB589876 SQZ589876:SRF589876 SHD589876:SHJ589876 RXH589876:RXN589876 RNL589876:RNR589876 RDP589876:RDV589876 QTT589876:QTZ589876 QJX589876:QKD589876 QAB589876:QAH589876 PQF589876:PQL589876 PGJ589876:PGP589876 OWN589876:OWT589876 OMR589876:OMX589876 OCV589876:ODB589876 NSZ589876:NTF589876 NJD589876:NJJ589876 MZH589876:MZN589876 MPL589876:MPR589876 MFP589876:MFV589876 LVT589876:LVZ589876 LLX589876:LMD589876 LCB589876:LCH589876 KSF589876:KSL589876 KIJ589876:KIP589876 JYN589876:JYT589876 JOR589876:JOX589876 JEV589876:JFB589876 IUZ589876:IVF589876 ILD589876:ILJ589876 IBH589876:IBN589876 HRL589876:HRR589876 HHP589876:HHV589876 GXT589876:GXZ589876 GNX589876:GOD589876 GEB589876:GEH589876 FUF589876:FUL589876 FKJ589876:FKP589876 FAN589876:FAT589876 EQR589876:EQX589876 EGV589876:EHB589876 DWZ589876:DXF589876 DND589876:DNJ589876 DDH589876:DDN589876 CTL589876:CTR589876 CJP589876:CJV589876 BZT589876:BZZ589876 BPX589876:BQD589876 BGB589876:BGH589876 AWF589876:AWL589876 AMJ589876:AMP589876 ACN589876:ACT589876 SR589876:SX589876 IV589876:JB589876 WVH524340:WVN524340 WLL524340:WLR524340 WBP524340:WBV524340 VRT524340:VRZ524340 VHX524340:VID524340 UYB524340:UYH524340 UOF524340:UOL524340 UEJ524340:UEP524340 TUN524340:TUT524340 TKR524340:TKX524340 TAV524340:TBB524340 SQZ524340:SRF524340 SHD524340:SHJ524340 RXH524340:RXN524340 RNL524340:RNR524340 RDP524340:RDV524340 QTT524340:QTZ524340 QJX524340:QKD524340 QAB524340:QAH524340 PQF524340:PQL524340 PGJ524340:PGP524340 OWN524340:OWT524340 OMR524340:OMX524340 OCV524340:ODB524340 NSZ524340:NTF524340 NJD524340:NJJ524340 MZH524340:MZN524340 MPL524340:MPR524340 MFP524340:MFV524340 LVT524340:LVZ524340 LLX524340:LMD524340 LCB524340:LCH524340 KSF524340:KSL524340 KIJ524340:KIP524340 JYN524340:JYT524340 JOR524340:JOX524340 JEV524340:JFB524340 IUZ524340:IVF524340 ILD524340:ILJ524340 IBH524340:IBN524340 HRL524340:HRR524340 HHP524340:HHV524340 GXT524340:GXZ524340 GNX524340:GOD524340 GEB524340:GEH524340 FUF524340:FUL524340 FKJ524340:FKP524340 FAN524340:FAT524340 EQR524340:EQX524340 EGV524340:EHB524340 DWZ524340:DXF524340 DND524340:DNJ524340 DDH524340:DDN524340 CTL524340:CTR524340 CJP524340:CJV524340 BZT524340:BZZ524340 BPX524340:BQD524340 BGB524340:BGH524340 AWF524340:AWL524340 AMJ524340:AMP524340 ACN524340:ACT524340 SR524340:SX524340 IV524340:JB524340 WVH458804:WVN458804 WLL458804:WLR458804 WBP458804:WBV458804 VRT458804:VRZ458804 VHX458804:VID458804 UYB458804:UYH458804 UOF458804:UOL458804 UEJ458804:UEP458804 TUN458804:TUT458804 TKR458804:TKX458804 TAV458804:TBB458804 SQZ458804:SRF458804 SHD458804:SHJ458804 RXH458804:RXN458804 RNL458804:RNR458804 RDP458804:RDV458804 QTT458804:QTZ458804 QJX458804:QKD458804 QAB458804:QAH458804 PQF458804:PQL458804 PGJ458804:PGP458804 OWN458804:OWT458804 OMR458804:OMX458804 OCV458804:ODB458804 NSZ458804:NTF458804 NJD458804:NJJ458804 MZH458804:MZN458804 MPL458804:MPR458804 MFP458804:MFV458804 LVT458804:LVZ458804 LLX458804:LMD458804 LCB458804:LCH458804 KSF458804:KSL458804 KIJ458804:KIP458804 JYN458804:JYT458804 JOR458804:JOX458804 JEV458804:JFB458804 IUZ458804:IVF458804 ILD458804:ILJ458804 IBH458804:IBN458804 HRL458804:HRR458804 HHP458804:HHV458804 GXT458804:GXZ458804 GNX458804:GOD458804 GEB458804:GEH458804 FUF458804:FUL458804 FKJ458804:FKP458804 FAN458804:FAT458804 EQR458804:EQX458804 EGV458804:EHB458804 DWZ458804:DXF458804 DND458804:DNJ458804 DDH458804:DDN458804 CTL458804:CTR458804 CJP458804:CJV458804 BZT458804:BZZ458804 BPX458804:BQD458804 BGB458804:BGH458804 AWF458804:AWL458804 AMJ458804:AMP458804 ACN458804:ACT458804 SR458804:SX458804 IV458804:JB458804 WVH393268:WVN393268 WLL393268:WLR393268 WBP393268:WBV393268 VRT393268:VRZ393268 VHX393268:VID393268 UYB393268:UYH393268 UOF393268:UOL393268 UEJ393268:UEP393268 TUN393268:TUT393268 TKR393268:TKX393268 TAV393268:TBB393268 SQZ393268:SRF393268 SHD393268:SHJ393268 RXH393268:RXN393268 RNL393268:RNR393268 RDP393268:RDV393268 QTT393268:QTZ393268 QJX393268:QKD393268 QAB393268:QAH393268 PQF393268:PQL393268 PGJ393268:PGP393268 OWN393268:OWT393268 OMR393268:OMX393268 OCV393268:ODB393268 NSZ393268:NTF393268 NJD393268:NJJ393268 MZH393268:MZN393268 MPL393268:MPR393268 MFP393268:MFV393268 LVT393268:LVZ393268 LLX393268:LMD393268 LCB393268:LCH393268 KSF393268:KSL393268 KIJ393268:KIP393268 JYN393268:JYT393268 JOR393268:JOX393268 JEV393268:JFB393268 IUZ393268:IVF393268 ILD393268:ILJ393268 IBH393268:IBN393268 HRL393268:HRR393268 HHP393268:HHV393268 GXT393268:GXZ393268 GNX393268:GOD393268 GEB393268:GEH393268 FUF393268:FUL393268 FKJ393268:FKP393268 FAN393268:FAT393268 EQR393268:EQX393268 EGV393268:EHB393268 DWZ393268:DXF393268 DND393268:DNJ393268 DDH393268:DDN393268 CTL393268:CTR393268 CJP393268:CJV393268 BZT393268:BZZ393268 BPX393268:BQD393268 BGB393268:BGH393268 AWF393268:AWL393268 AMJ393268:AMP393268 ACN393268:ACT393268 SR393268:SX393268 IV393268:JB393268 WVH327732:WVN327732 WLL327732:WLR327732 WBP327732:WBV327732 VRT327732:VRZ327732 VHX327732:VID327732 UYB327732:UYH327732 UOF327732:UOL327732 UEJ327732:UEP327732 TUN327732:TUT327732 TKR327732:TKX327732 TAV327732:TBB327732 SQZ327732:SRF327732 SHD327732:SHJ327732 RXH327732:RXN327732 RNL327732:RNR327732 RDP327732:RDV327732 QTT327732:QTZ327732 QJX327732:QKD327732 QAB327732:QAH327732 PQF327732:PQL327732 PGJ327732:PGP327732 OWN327732:OWT327732 OMR327732:OMX327732 OCV327732:ODB327732 NSZ327732:NTF327732 NJD327732:NJJ327732 MZH327732:MZN327732 MPL327732:MPR327732 MFP327732:MFV327732 LVT327732:LVZ327732 LLX327732:LMD327732 LCB327732:LCH327732 KSF327732:KSL327732 KIJ327732:KIP327732 JYN327732:JYT327732 JOR327732:JOX327732 JEV327732:JFB327732 IUZ327732:IVF327732 ILD327732:ILJ327732 IBH327732:IBN327732 HRL327732:HRR327732 HHP327732:HHV327732 GXT327732:GXZ327732 GNX327732:GOD327732 GEB327732:GEH327732 FUF327732:FUL327732 FKJ327732:FKP327732 FAN327732:FAT327732 EQR327732:EQX327732 EGV327732:EHB327732 DWZ327732:DXF327732 DND327732:DNJ327732 DDH327732:DDN327732 CTL327732:CTR327732 CJP327732:CJV327732 BZT327732:BZZ327732 BPX327732:BQD327732 BGB327732:BGH327732 AWF327732:AWL327732 AMJ327732:AMP327732 ACN327732:ACT327732 SR327732:SX327732 IV327732:JB327732 WVH262196:WVN262196 WLL262196:WLR262196 WBP262196:WBV262196 VRT262196:VRZ262196 VHX262196:VID262196 UYB262196:UYH262196 UOF262196:UOL262196 UEJ262196:UEP262196 TUN262196:TUT262196 TKR262196:TKX262196 TAV262196:TBB262196 SQZ262196:SRF262196 SHD262196:SHJ262196 RXH262196:RXN262196 RNL262196:RNR262196 RDP262196:RDV262196 QTT262196:QTZ262196 QJX262196:QKD262196 QAB262196:QAH262196 PQF262196:PQL262196 PGJ262196:PGP262196 OWN262196:OWT262196 OMR262196:OMX262196 OCV262196:ODB262196 NSZ262196:NTF262196 NJD262196:NJJ262196 MZH262196:MZN262196 MPL262196:MPR262196 MFP262196:MFV262196 LVT262196:LVZ262196 LLX262196:LMD262196 LCB262196:LCH262196 KSF262196:KSL262196 KIJ262196:KIP262196 JYN262196:JYT262196 JOR262196:JOX262196 JEV262196:JFB262196 IUZ262196:IVF262196 ILD262196:ILJ262196 IBH262196:IBN262196 HRL262196:HRR262196 HHP262196:HHV262196 GXT262196:GXZ262196 GNX262196:GOD262196 GEB262196:GEH262196 FUF262196:FUL262196 FKJ262196:FKP262196 FAN262196:FAT262196 EQR262196:EQX262196 EGV262196:EHB262196 DWZ262196:DXF262196 DND262196:DNJ262196 DDH262196:DDN262196 CTL262196:CTR262196 CJP262196:CJV262196 BZT262196:BZZ262196 BPX262196:BQD262196 BGB262196:BGH262196 AWF262196:AWL262196 AMJ262196:AMP262196 ACN262196:ACT262196 SR262196:SX262196 IV262196:JB262196 WVH196660:WVN196660 WLL196660:WLR196660 WBP196660:WBV196660 VRT196660:VRZ196660 VHX196660:VID196660 UYB196660:UYH196660 UOF196660:UOL196660 UEJ196660:UEP196660 TUN196660:TUT196660 TKR196660:TKX196660 TAV196660:TBB196660 SQZ196660:SRF196660 SHD196660:SHJ196660 RXH196660:RXN196660 RNL196660:RNR196660 RDP196660:RDV196660 QTT196660:QTZ196660 QJX196660:QKD196660 QAB196660:QAH196660 PQF196660:PQL196660 PGJ196660:PGP196660 OWN196660:OWT196660 OMR196660:OMX196660 OCV196660:ODB196660 NSZ196660:NTF196660 NJD196660:NJJ196660 MZH196660:MZN196660 MPL196660:MPR196660 MFP196660:MFV196660 LVT196660:LVZ196660 LLX196660:LMD196660 LCB196660:LCH196660 KSF196660:KSL196660 KIJ196660:KIP196660 JYN196660:JYT196660 JOR196660:JOX196660 JEV196660:JFB196660 IUZ196660:IVF196660 ILD196660:ILJ196660 IBH196660:IBN196660 HRL196660:HRR196660 HHP196660:HHV196660 GXT196660:GXZ196660 GNX196660:GOD196660 GEB196660:GEH196660 FUF196660:FUL196660 FKJ196660:FKP196660 FAN196660:FAT196660 EQR196660:EQX196660 EGV196660:EHB196660 DWZ196660:DXF196660 DND196660:DNJ196660 DDH196660:DDN196660 CTL196660:CTR196660 CJP196660:CJV196660 BZT196660:BZZ196660 BPX196660:BQD196660 BGB196660:BGH196660 AWF196660:AWL196660 AMJ196660:AMP196660 ACN196660:ACT196660 SR196660:SX196660 IV196660:JB196660 WVH131124:WVN131124 WLL131124:WLR131124 WBP131124:WBV131124 VRT131124:VRZ131124 VHX131124:VID131124 UYB131124:UYH131124 UOF131124:UOL131124 UEJ131124:UEP131124 TUN131124:TUT131124 TKR131124:TKX131124 TAV131124:TBB131124 SQZ131124:SRF131124 SHD131124:SHJ131124 RXH131124:RXN131124 RNL131124:RNR131124 RDP131124:RDV131124 QTT131124:QTZ131124 QJX131124:QKD131124 QAB131124:QAH131124 PQF131124:PQL131124 PGJ131124:PGP131124 OWN131124:OWT131124 OMR131124:OMX131124 OCV131124:ODB131124 NSZ131124:NTF131124 NJD131124:NJJ131124 MZH131124:MZN131124 MPL131124:MPR131124 MFP131124:MFV131124 LVT131124:LVZ131124 LLX131124:LMD131124 LCB131124:LCH131124 KSF131124:KSL131124 KIJ131124:KIP131124 JYN131124:JYT131124 JOR131124:JOX131124 JEV131124:JFB131124 IUZ131124:IVF131124 ILD131124:ILJ131124 IBH131124:IBN131124 HRL131124:HRR131124 HHP131124:HHV131124 GXT131124:GXZ131124 GNX131124:GOD131124 GEB131124:GEH131124 FUF131124:FUL131124 FKJ131124:FKP131124 FAN131124:FAT131124 EQR131124:EQX131124 EGV131124:EHB131124 DWZ131124:DXF131124 DND131124:DNJ131124 DDH131124:DDN131124 CTL131124:CTR131124 CJP131124:CJV131124 BZT131124:BZZ131124 BPX131124:BQD131124 BGB131124:BGH131124 AWF131124:AWL131124 AMJ131124:AMP131124 ACN131124:ACT131124 SR131124:SX131124 IV131124:JB131124 WVH65588:WVN65588 WLL65588:WLR65588 WBP65588:WBV65588 VRT65588:VRZ65588 VHX65588:VID65588 UYB65588:UYH65588 UOF65588:UOL65588 UEJ65588:UEP65588 TUN65588:TUT65588 TKR65588:TKX65588 TAV65588:TBB65588 SQZ65588:SRF65588 SHD65588:SHJ65588 RXH65588:RXN65588 RNL65588:RNR65588 RDP65588:RDV65588 QTT65588:QTZ65588 QJX65588:QKD65588 QAB65588:QAH65588 PQF65588:PQL65588 PGJ65588:PGP65588 OWN65588:OWT65588 OMR65588:OMX65588 OCV65588:ODB65588 NSZ65588:NTF65588 NJD65588:NJJ65588 MZH65588:MZN65588 MPL65588:MPR65588 MFP65588:MFV65588 LVT65588:LVZ65588 LLX65588:LMD65588 LCB65588:LCH65588 KSF65588:KSL65588 KIJ65588:KIP65588 JYN65588:JYT65588 JOR65588:JOX65588 JEV65588:JFB65588 IUZ65588:IVF65588 ILD65588:ILJ65588 IBH65588:IBN65588 HRL65588:HRR65588 HHP65588:HHV65588 GXT65588:GXZ65588 GNX65588:GOD65588 GEB65588:GEH65588 FUF65588:FUL65588 FKJ65588:FKP65588 FAN65588:FAT65588 EQR65588:EQX65588 EGV65588:EHB65588 DWZ65588:DXF65588 DND65588:DNJ65588 DDH65588:DDN65588 CTL65588:CTR65588 CJP65588:CJV65588 BZT65588:BZZ65588 BPX65588:BQD65588 BGB65588:BGH65588 AWF65588:AWL65588 AMJ65588:AMP65588 ACN65588:ACT65588 SR65588:SX65588 IV65588:JB65588 WVG983069 WLK983069 WBO983069 VRS983069 VHW983069 UYA983069 UOE983069 UEI983069 TUM983069 TKQ983069 TAU983069 SQY983069 SHC983069 RXG983069 RNK983069 RDO983069 QTS983069 QJW983069 QAA983069 PQE983069 PGI983069 OWM983069 OMQ983069 OCU983069 NSY983069 NJC983069 MZG983069 MPK983069 MFO983069 LVS983069 LLW983069 LCA983069 KSE983069 KII983069 JYM983069 JOQ983069 JEU983069 IUY983069 ILC983069 IBG983069 HRK983069 HHO983069 GXS983069 GNW983069 GEA983069 FUE983069 FKI983069 FAM983069 EQQ983069 EGU983069 DWY983069 DNC983069 DDG983069 CTK983069 CJO983069 BZS983069 BPW983069 BGA983069 AWE983069 AMI983069 ACM983069 SQ983069 IU983069 WVG917533 WLK917533 WBO917533 VRS917533 VHW917533 UYA917533 UOE917533 UEI917533 TUM917533 TKQ917533 TAU917533 SQY917533 SHC917533 RXG917533 RNK917533 RDO917533 QTS917533 QJW917533 QAA917533 PQE917533 PGI917533 OWM917533 OMQ917533 OCU917533 NSY917533 NJC917533 MZG917533 MPK917533 MFO917533 LVS917533 LLW917533 LCA917533 KSE917533 KII917533 JYM917533 JOQ917533 JEU917533 IUY917533 ILC917533 IBG917533 HRK917533 HHO917533 GXS917533 GNW917533 GEA917533 FUE917533 FKI917533 FAM917533 EQQ917533 EGU917533 DWY917533 DNC917533 DDG917533 CTK917533 CJO917533 BZS917533 BPW917533 BGA917533 AWE917533 AMI917533 ACM917533 SQ917533 IU917533 WVG851997 WLK851997 WBO851997 VRS851997 VHW851997 UYA851997 UOE851997 UEI851997 TUM851997 TKQ851997 TAU851997 SQY851997 SHC851997 RXG851997 RNK851997 RDO851997 QTS851997 QJW851997 QAA851997 PQE851997 PGI851997 OWM851997 OMQ851997 OCU851997 NSY851997 NJC851997 MZG851997 MPK851997 MFO851997 LVS851997 LLW851997 LCA851997 KSE851997 KII851997 JYM851997 JOQ851997 JEU851997 IUY851997 ILC851997 IBG851997 HRK851997 HHO851997 GXS851997 GNW851997 GEA851997 FUE851997 FKI851997 FAM851997 EQQ851997 EGU851997 DWY851997 DNC851997 DDG851997 CTK851997 CJO851997 BZS851997 BPW851997 BGA851997 AWE851997 AMI851997 ACM851997 SQ851997 IU851997 WVG786461 WLK786461 WBO786461 VRS786461 VHW786461 UYA786461 UOE786461 UEI786461 TUM786461 TKQ786461 TAU786461 SQY786461 SHC786461 RXG786461 RNK786461 RDO786461 QTS786461 QJW786461 QAA786461 PQE786461 PGI786461 OWM786461 OMQ786461 OCU786461 NSY786461 NJC786461 MZG786461 MPK786461 MFO786461 LVS786461 LLW786461 LCA786461 KSE786461 KII786461 JYM786461 JOQ786461 JEU786461 IUY786461 ILC786461 IBG786461 HRK786461 HHO786461 GXS786461 GNW786461 GEA786461 FUE786461 FKI786461 FAM786461 EQQ786461 EGU786461 DWY786461 DNC786461 DDG786461 CTK786461 CJO786461 BZS786461 BPW786461 BGA786461 AWE786461 AMI786461 ACM786461 SQ786461 IU786461 WVG720925 WLK720925 WBO720925 VRS720925 VHW720925 UYA720925 UOE720925 UEI720925 TUM720925 TKQ720925 TAU720925 SQY720925 SHC720925 RXG720925 RNK720925 RDO720925 QTS720925 QJW720925 QAA720925 PQE720925 PGI720925 OWM720925 OMQ720925 OCU720925 NSY720925 NJC720925 MZG720925 MPK720925 MFO720925 LVS720925 LLW720925 LCA720925 KSE720925 KII720925 JYM720925 JOQ720925 JEU720925 IUY720925 ILC720925 IBG720925 HRK720925 HHO720925 GXS720925 GNW720925 GEA720925 FUE720925 FKI720925 FAM720925 EQQ720925 EGU720925 DWY720925 DNC720925 DDG720925 CTK720925 CJO720925 BZS720925 BPW720925 BGA720925 AWE720925 AMI720925 ACM720925 SQ720925 IU720925 WVG655389 WLK655389 WBO655389 VRS655389 VHW655389 UYA655389 UOE655389 UEI655389 TUM655389 TKQ655389 TAU655389 SQY655389 SHC655389 RXG655389 RNK655389 RDO655389 QTS655389 QJW655389 QAA655389 PQE655389 PGI655389 OWM655389 OMQ655389 OCU655389 NSY655389 NJC655389 MZG655389 MPK655389 MFO655389 LVS655389 LLW655389 LCA655389 KSE655389 KII655389 JYM655389 JOQ655389 JEU655389 IUY655389 ILC655389 IBG655389 HRK655389 HHO655389 GXS655389 GNW655389 GEA655389 FUE655389 FKI655389 FAM655389 EQQ655389 EGU655389 DWY655389 DNC655389 DDG655389 CTK655389 CJO655389 BZS655389 BPW655389 BGA655389 AWE655389 AMI655389 ACM655389 SQ655389 IU655389 WVG589853 WLK589853 WBO589853 VRS589853 VHW589853 UYA589853 UOE589853 UEI589853 TUM589853 TKQ589853 TAU589853 SQY589853 SHC589853 RXG589853 RNK589853 RDO589853 QTS589853 QJW589853 QAA589853 PQE589853 PGI589853 OWM589853 OMQ589853 OCU589853 NSY589853 NJC589853 MZG589853 MPK589853 MFO589853 LVS589853 LLW589853 LCA589853 KSE589853 KII589853 JYM589853 JOQ589853 JEU589853 IUY589853 ILC589853 IBG589853 HRK589853 HHO589853 GXS589853 GNW589853 GEA589853 FUE589853 FKI589853 FAM589853 EQQ589853 EGU589853 DWY589853 DNC589853 DDG589853 CTK589853 CJO589853 BZS589853 BPW589853 BGA589853 AWE589853 AMI589853 ACM589853 SQ589853 IU589853 WVG524317 WLK524317 WBO524317 VRS524317 VHW524317 UYA524317 UOE524317 UEI524317 TUM524317 TKQ524317 TAU524317 SQY524317 SHC524317 RXG524317 RNK524317 RDO524317 QTS524317 QJW524317 QAA524317 PQE524317 PGI524317 OWM524317 OMQ524317 OCU524317 NSY524317 NJC524317 MZG524317 MPK524317 MFO524317 LVS524317 LLW524317 LCA524317 KSE524317 KII524317 JYM524317 JOQ524317 JEU524317 IUY524317 ILC524317 IBG524317 HRK524317 HHO524317 GXS524317 GNW524317 GEA524317 FUE524317 FKI524317 FAM524317 EQQ524317 EGU524317 DWY524317 DNC524317 DDG524317 CTK524317 CJO524317 BZS524317 BPW524317 BGA524317 AWE524317 AMI524317 ACM524317 SQ524317 IU524317 WVG458781 WLK458781 WBO458781 VRS458781 VHW458781 UYA458781 UOE458781 UEI458781 TUM458781 TKQ458781 TAU458781 SQY458781 SHC458781 RXG458781 RNK458781 RDO458781 QTS458781 QJW458781 QAA458781 PQE458781 PGI458781 OWM458781 OMQ458781 OCU458781 NSY458781 NJC458781 MZG458781 MPK458781 MFO458781 LVS458781 LLW458781 LCA458781 KSE458781 KII458781 JYM458781 JOQ458781 JEU458781 IUY458781 ILC458781 IBG458781 HRK458781 HHO458781 GXS458781 GNW458781 GEA458781 FUE458781 FKI458781 FAM458781 EQQ458781 EGU458781 DWY458781 DNC458781 DDG458781 CTK458781 CJO458781 BZS458781 BPW458781 BGA458781 AWE458781 AMI458781 ACM458781 SQ458781 IU458781 WVG393245 WLK393245 WBO393245 VRS393245 VHW393245 UYA393245 UOE393245 UEI393245 TUM393245 TKQ393245 TAU393245 SQY393245 SHC393245 RXG393245 RNK393245 RDO393245 QTS393245 QJW393245 QAA393245 PQE393245 PGI393245 OWM393245 OMQ393245 OCU393245 NSY393245 NJC393245 MZG393245 MPK393245 MFO393245 LVS393245 LLW393245 LCA393245 KSE393245 KII393245 JYM393245 JOQ393245 JEU393245 IUY393245 ILC393245 IBG393245 HRK393245 HHO393245 GXS393245 GNW393245 GEA393245 FUE393245 FKI393245 FAM393245 EQQ393245 EGU393245 DWY393245 DNC393245 DDG393245 CTK393245 CJO393245 BZS393245 BPW393245 BGA393245 AWE393245 AMI393245 ACM393245 SQ393245 IU393245 WVG327709 WLK327709 WBO327709 VRS327709 VHW327709 UYA327709 UOE327709 UEI327709 TUM327709 TKQ327709 TAU327709 SQY327709 SHC327709 RXG327709 RNK327709 RDO327709 QTS327709 QJW327709 QAA327709 PQE327709 PGI327709 OWM327709 OMQ327709 OCU327709 NSY327709 NJC327709 MZG327709 MPK327709 MFO327709 LVS327709 LLW327709 LCA327709 KSE327709 KII327709 JYM327709 JOQ327709 JEU327709 IUY327709 ILC327709 IBG327709 HRK327709 HHO327709 GXS327709 GNW327709 GEA327709 FUE327709 FKI327709 FAM327709 EQQ327709 EGU327709 DWY327709 DNC327709 DDG327709 CTK327709 CJO327709 BZS327709 BPW327709 BGA327709 AWE327709 AMI327709 ACM327709 SQ327709 IU327709 WVG262173 WLK262173 WBO262173 VRS262173 VHW262173 UYA262173 UOE262173 UEI262173 TUM262173 TKQ262173 TAU262173 SQY262173 SHC262173 RXG262173 RNK262173 RDO262173 QTS262173 QJW262173 QAA262173 PQE262173 PGI262173 OWM262173 OMQ262173 OCU262173 NSY262173 NJC262173 MZG262173 MPK262173 MFO262173 LVS262173 LLW262173 LCA262173 KSE262173 KII262173 JYM262173 JOQ262173 JEU262173 IUY262173 ILC262173 IBG262173 HRK262173 HHO262173 GXS262173 GNW262173 GEA262173 FUE262173 FKI262173 FAM262173 EQQ262173 EGU262173 DWY262173 DNC262173 DDG262173 CTK262173 CJO262173 BZS262173 BPW262173 BGA262173 AWE262173 AMI262173 ACM262173 SQ262173 IU262173 WVG196637 WLK196637 WBO196637 VRS196637 VHW196637 UYA196637 UOE196637 UEI196637 TUM196637 TKQ196637 TAU196637 SQY196637 SHC196637 RXG196637 RNK196637 RDO196637 QTS196637 QJW196637 QAA196637 PQE196637 PGI196637 OWM196637 OMQ196637 OCU196637 NSY196637 NJC196637 MZG196637 MPK196637 MFO196637 LVS196637 LLW196637 LCA196637 KSE196637 KII196637 JYM196637 JOQ196637 JEU196637 IUY196637 ILC196637 IBG196637 HRK196637 HHO196637 GXS196637 GNW196637 GEA196637 FUE196637 FKI196637 FAM196637 EQQ196637 EGU196637 DWY196637 DNC196637 DDG196637 CTK196637 CJO196637 BZS196637 BPW196637 BGA196637 AWE196637 AMI196637 ACM196637 SQ196637 IU196637 WVG131101 WLK131101 WBO131101 VRS131101 VHW131101 UYA131101 UOE131101 UEI131101 TUM131101 TKQ131101 TAU131101 SQY131101 SHC131101 RXG131101 RNK131101 RDO131101 QTS131101 QJW131101 QAA131101 PQE131101 PGI131101 OWM131101 OMQ131101 OCU131101 NSY131101 NJC131101 MZG131101 MPK131101 MFO131101 LVS131101 LLW131101 LCA131101 KSE131101 KII131101 JYM131101 JOQ131101 JEU131101 IUY131101 ILC131101 IBG131101 HRK131101 HHO131101 GXS131101 GNW131101 GEA131101 FUE131101 FKI131101 FAM131101 EQQ131101 EGU131101 DWY131101 DNC131101 DDG131101 CTK131101 CJO131101 BZS131101 BPW131101 BGA131101 AWE131101 AMI131101 ACM131101 SQ131101 IU131101 WVG65565 WLK65565 WBO65565 VRS65565 VHW65565 UYA65565 UOE65565 UEI65565 TUM65565 TKQ65565 TAU65565 SQY65565 SHC65565 RXG65565 RNK65565 RDO65565 QTS65565 QJW65565 QAA65565 PQE65565 PGI65565 OWM65565 OMQ65565 OCU65565 NSY65565 NJC65565 MZG65565 MPK65565 MFO65565 LVS65565 LLW65565 LCA65565 KSE65565 KII65565 JYM65565 JOQ65565 JEU65565 IUY65565 ILC65565 IBG65565 HRK65565 HHO65565 GXS65565 GNW65565 GEA65565 FUE65565 FKI65565 FAM65565 EQQ65565 EGU65565 DWY65565 DNC65565 DDG65565 CTK65565 CJO65565 BZS65565 BPW65565 BGA65565 AWE65565 AMI65565 ACM65565 SQ65565 IU65565 WVH983066:WVN983066 WLL983066:WLR983066 WBP983066:WBV983066 VRT983066:VRZ983066 VHX983066:VID983066 UYB983066:UYH983066 UOF983066:UOL983066 UEJ983066:UEP983066 TUN983066:TUT983066 TKR983066:TKX983066 TAV983066:TBB983066 SQZ983066:SRF983066 SHD983066:SHJ983066 RXH983066:RXN983066 RNL983066:RNR983066 RDP983066:RDV983066 QTT983066:QTZ983066 QJX983066:QKD983066 QAB983066:QAH983066 PQF983066:PQL983066 PGJ983066:PGP983066 OWN983066:OWT983066 OMR983066:OMX983066 OCV983066:ODB983066 NSZ983066:NTF983066 NJD983066:NJJ983066 MZH983066:MZN983066 MPL983066:MPR983066 MFP983066:MFV983066 LVT983066:LVZ983066 LLX983066:LMD983066 LCB983066:LCH983066 KSF983066:KSL983066 KIJ983066:KIP983066 JYN983066:JYT983066 JOR983066:JOX983066 JEV983066:JFB983066 IUZ983066:IVF983066 ILD983066:ILJ983066 IBH983066:IBN983066 HRL983066:HRR983066 HHP983066:HHV983066 GXT983066:GXZ983066 GNX983066:GOD983066 GEB983066:GEH983066 FUF983066:FUL983066 FKJ983066:FKP983066 FAN983066:FAT983066 EQR983066:EQX983066 EGV983066:EHB983066 DWZ983066:DXF983066 DND983066:DNJ983066 DDH983066:DDN983066 CTL983066:CTR983066 CJP983066:CJV983066 BZT983066:BZZ983066 BPX983066:BQD983066 BGB983066:BGH983066 AWF983066:AWL983066 AMJ983066:AMP983066 ACN983066:ACT983066 SR983066:SX983066 IV983066:JB983066 WVH917530:WVN917530 WLL917530:WLR917530 WBP917530:WBV917530 VRT917530:VRZ917530 VHX917530:VID917530 UYB917530:UYH917530 UOF917530:UOL917530 UEJ917530:UEP917530 TUN917530:TUT917530 TKR917530:TKX917530 TAV917530:TBB917530 SQZ917530:SRF917530 SHD917530:SHJ917530 RXH917530:RXN917530 RNL917530:RNR917530 RDP917530:RDV917530 QTT917530:QTZ917530 QJX917530:QKD917530 QAB917530:QAH917530 PQF917530:PQL917530 PGJ917530:PGP917530 OWN917530:OWT917530 OMR917530:OMX917530 OCV917530:ODB917530 NSZ917530:NTF917530 NJD917530:NJJ917530 MZH917530:MZN917530 MPL917530:MPR917530 MFP917530:MFV917530 LVT917530:LVZ917530 LLX917530:LMD917530 LCB917530:LCH917530 KSF917530:KSL917530 KIJ917530:KIP917530 JYN917530:JYT917530 JOR917530:JOX917530 JEV917530:JFB917530 IUZ917530:IVF917530 ILD917530:ILJ917530 IBH917530:IBN917530 HRL917530:HRR917530 HHP917530:HHV917530 GXT917530:GXZ917530 GNX917530:GOD917530 GEB917530:GEH917530 FUF917530:FUL917530 FKJ917530:FKP917530 FAN917530:FAT917530 EQR917530:EQX917530 EGV917530:EHB917530 DWZ917530:DXF917530 DND917530:DNJ917530 DDH917530:DDN917530 CTL917530:CTR917530 CJP917530:CJV917530 BZT917530:BZZ917530 BPX917530:BQD917530 BGB917530:BGH917530 AWF917530:AWL917530 AMJ917530:AMP917530 ACN917530:ACT917530 SR917530:SX917530 IV917530:JB917530 WVH851994:WVN851994 WLL851994:WLR851994 WBP851994:WBV851994 VRT851994:VRZ851994 VHX851994:VID851994 UYB851994:UYH851994 UOF851994:UOL851994 UEJ851994:UEP851994 TUN851994:TUT851994 TKR851994:TKX851994 TAV851994:TBB851994 SQZ851994:SRF851994 SHD851994:SHJ851994 RXH851994:RXN851994 RNL851994:RNR851994 RDP851994:RDV851994 QTT851994:QTZ851994 QJX851994:QKD851994 QAB851994:QAH851994 PQF851994:PQL851994 PGJ851994:PGP851994 OWN851994:OWT851994 OMR851994:OMX851994 OCV851994:ODB851994 NSZ851994:NTF851994 NJD851994:NJJ851994 MZH851994:MZN851994 MPL851994:MPR851994 MFP851994:MFV851994 LVT851994:LVZ851994 LLX851994:LMD851994 LCB851994:LCH851994 KSF851994:KSL851994 KIJ851994:KIP851994 JYN851994:JYT851994 JOR851994:JOX851994 JEV851994:JFB851994 IUZ851994:IVF851994 ILD851994:ILJ851994 IBH851994:IBN851994 HRL851994:HRR851994 HHP851994:HHV851994 GXT851994:GXZ851994 GNX851994:GOD851994 GEB851994:GEH851994 FUF851994:FUL851994 FKJ851994:FKP851994 FAN851994:FAT851994 EQR851994:EQX851994 EGV851994:EHB851994 DWZ851994:DXF851994 DND851994:DNJ851994 DDH851994:DDN851994 CTL851994:CTR851994 CJP851994:CJV851994 BZT851994:BZZ851994 BPX851994:BQD851994 BGB851994:BGH851994 AWF851994:AWL851994 AMJ851994:AMP851994 ACN851994:ACT851994 SR851994:SX851994 IV851994:JB851994 WVH786458:WVN786458 WLL786458:WLR786458 WBP786458:WBV786458 VRT786458:VRZ786458 VHX786458:VID786458 UYB786458:UYH786458 UOF786458:UOL786458 UEJ786458:UEP786458 TUN786458:TUT786458 TKR786458:TKX786458 TAV786458:TBB786458 SQZ786458:SRF786458 SHD786458:SHJ786458 RXH786458:RXN786458 RNL786458:RNR786458 RDP786458:RDV786458 QTT786458:QTZ786458 QJX786458:QKD786458 QAB786458:QAH786458 PQF786458:PQL786458 PGJ786458:PGP786458 OWN786458:OWT786458 OMR786458:OMX786458 OCV786458:ODB786458 NSZ786458:NTF786458 NJD786458:NJJ786458 MZH786458:MZN786458 MPL786458:MPR786458 MFP786458:MFV786458 LVT786458:LVZ786458 LLX786458:LMD786458 LCB786458:LCH786458 KSF786458:KSL786458 KIJ786458:KIP786458 JYN786458:JYT786458 JOR786458:JOX786458 JEV786458:JFB786458 IUZ786458:IVF786458 ILD786458:ILJ786458 IBH786458:IBN786458 HRL786458:HRR786458 HHP786458:HHV786458 GXT786458:GXZ786458 GNX786458:GOD786458 GEB786458:GEH786458 FUF786458:FUL786458 FKJ786458:FKP786458 FAN786458:FAT786458 EQR786458:EQX786458 EGV786458:EHB786458 DWZ786458:DXF786458 DND786458:DNJ786458 DDH786458:DDN786458 CTL786458:CTR786458 CJP786458:CJV786458 BZT786458:BZZ786458 BPX786458:BQD786458 BGB786458:BGH786458 AWF786458:AWL786458 AMJ786458:AMP786458 ACN786458:ACT786458 SR786458:SX786458 IV786458:JB786458 WVH720922:WVN720922 WLL720922:WLR720922 WBP720922:WBV720922 VRT720922:VRZ720922 VHX720922:VID720922 UYB720922:UYH720922 UOF720922:UOL720922 UEJ720922:UEP720922 TUN720922:TUT720922 TKR720922:TKX720922 TAV720922:TBB720922 SQZ720922:SRF720922 SHD720922:SHJ720922 RXH720922:RXN720922 RNL720922:RNR720922 RDP720922:RDV720922 QTT720922:QTZ720922 QJX720922:QKD720922 QAB720922:QAH720922 PQF720922:PQL720922 PGJ720922:PGP720922 OWN720922:OWT720922 OMR720922:OMX720922 OCV720922:ODB720922 NSZ720922:NTF720922 NJD720922:NJJ720922 MZH720922:MZN720922 MPL720922:MPR720922 MFP720922:MFV720922 LVT720922:LVZ720922 LLX720922:LMD720922 LCB720922:LCH720922 KSF720922:KSL720922 KIJ720922:KIP720922 JYN720922:JYT720922 JOR720922:JOX720922 JEV720922:JFB720922 IUZ720922:IVF720922 ILD720922:ILJ720922 IBH720922:IBN720922 HRL720922:HRR720922 HHP720922:HHV720922 GXT720922:GXZ720922 GNX720922:GOD720922 GEB720922:GEH720922 FUF720922:FUL720922 FKJ720922:FKP720922 FAN720922:FAT720922 EQR720922:EQX720922 EGV720922:EHB720922 DWZ720922:DXF720922 DND720922:DNJ720922 DDH720922:DDN720922 CTL720922:CTR720922 CJP720922:CJV720922 BZT720922:BZZ720922 BPX720922:BQD720922 BGB720922:BGH720922 AWF720922:AWL720922 AMJ720922:AMP720922 ACN720922:ACT720922 SR720922:SX720922 IV720922:JB720922 WVH655386:WVN655386 WLL655386:WLR655386 WBP655386:WBV655386 VRT655386:VRZ655386 VHX655386:VID655386 UYB655386:UYH655386 UOF655386:UOL655386 UEJ655386:UEP655386 TUN655386:TUT655386 TKR655386:TKX655386 TAV655386:TBB655386 SQZ655386:SRF655386 SHD655386:SHJ655386 RXH655386:RXN655386 RNL655386:RNR655386 RDP655386:RDV655386 QTT655386:QTZ655386 QJX655386:QKD655386 QAB655386:QAH655386 PQF655386:PQL655386 PGJ655386:PGP655386 OWN655386:OWT655386 OMR655386:OMX655386 OCV655386:ODB655386 NSZ655386:NTF655386 NJD655386:NJJ655386 MZH655386:MZN655386 MPL655386:MPR655386 MFP655386:MFV655386 LVT655386:LVZ655386 LLX655386:LMD655386 LCB655386:LCH655386 KSF655386:KSL655386 KIJ655386:KIP655386 JYN655386:JYT655386 JOR655386:JOX655386 JEV655386:JFB655386 IUZ655386:IVF655386 ILD655386:ILJ655386 IBH655386:IBN655386 HRL655386:HRR655386 HHP655386:HHV655386 GXT655386:GXZ655386 GNX655386:GOD655386 GEB655386:GEH655386 FUF655386:FUL655386 FKJ655386:FKP655386 FAN655386:FAT655386 EQR655386:EQX655386 EGV655386:EHB655386 DWZ655386:DXF655386 DND655386:DNJ655386 DDH655386:DDN655386 CTL655386:CTR655386 CJP655386:CJV655386 BZT655386:BZZ655386 BPX655386:BQD655386 BGB655386:BGH655386 AWF655386:AWL655386 AMJ655386:AMP655386 ACN655386:ACT655386 SR655386:SX655386 IV655386:JB655386 WVH589850:WVN589850 WLL589850:WLR589850 WBP589850:WBV589850 VRT589850:VRZ589850 VHX589850:VID589850 UYB589850:UYH589850 UOF589850:UOL589850 UEJ589850:UEP589850 TUN589850:TUT589850 TKR589850:TKX589850 TAV589850:TBB589850 SQZ589850:SRF589850 SHD589850:SHJ589850 RXH589850:RXN589850 RNL589850:RNR589850 RDP589850:RDV589850 QTT589850:QTZ589850 QJX589850:QKD589850 QAB589850:QAH589850 PQF589850:PQL589850 PGJ589850:PGP589850 OWN589850:OWT589850 OMR589850:OMX589850 OCV589850:ODB589850 NSZ589850:NTF589850 NJD589850:NJJ589850 MZH589850:MZN589850 MPL589850:MPR589850 MFP589850:MFV589850 LVT589850:LVZ589850 LLX589850:LMD589850 LCB589850:LCH589850 KSF589850:KSL589850 KIJ589850:KIP589850 JYN589850:JYT589850 JOR589850:JOX589850 JEV589850:JFB589850 IUZ589850:IVF589850 ILD589850:ILJ589850 IBH589850:IBN589850 HRL589850:HRR589850 HHP589850:HHV589850 GXT589850:GXZ589850 GNX589850:GOD589850 GEB589850:GEH589850 FUF589850:FUL589850 FKJ589850:FKP589850 FAN589850:FAT589850 EQR589850:EQX589850 EGV589850:EHB589850 DWZ589850:DXF589850 DND589850:DNJ589850 DDH589850:DDN589850 CTL589850:CTR589850 CJP589850:CJV589850 BZT589850:BZZ589850 BPX589850:BQD589850 BGB589850:BGH589850 AWF589850:AWL589850 AMJ589850:AMP589850 ACN589850:ACT589850 SR589850:SX589850 IV589850:JB589850 WVH524314:WVN524314 WLL524314:WLR524314 WBP524314:WBV524314 VRT524314:VRZ524314 VHX524314:VID524314 UYB524314:UYH524314 UOF524314:UOL524314 UEJ524314:UEP524314 TUN524314:TUT524314 TKR524314:TKX524314 TAV524314:TBB524314 SQZ524314:SRF524314 SHD524314:SHJ524314 RXH524314:RXN524314 RNL524314:RNR524314 RDP524314:RDV524314 QTT524314:QTZ524314 QJX524314:QKD524314 QAB524314:QAH524314 PQF524314:PQL524314 PGJ524314:PGP524314 OWN524314:OWT524314 OMR524314:OMX524314 OCV524314:ODB524314 NSZ524314:NTF524314 NJD524314:NJJ524314 MZH524314:MZN524314 MPL524314:MPR524314 MFP524314:MFV524314 LVT524314:LVZ524314 LLX524314:LMD524314 LCB524314:LCH524314 KSF524314:KSL524314 KIJ524314:KIP524314 JYN524314:JYT524314 JOR524314:JOX524314 JEV524314:JFB524314 IUZ524314:IVF524314 ILD524314:ILJ524314 IBH524314:IBN524314 HRL524314:HRR524314 HHP524314:HHV524314 GXT524314:GXZ524314 GNX524314:GOD524314 GEB524314:GEH524314 FUF524314:FUL524314 FKJ524314:FKP524314 FAN524314:FAT524314 EQR524314:EQX524314 EGV524314:EHB524314 DWZ524314:DXF524314 DND524314:DNJ524314 DDH524314:DDN524314 CTL524314:CTR524314 CJP524314:CJV524314 BZT524314:BZZ524314 BPX524314:BQD524314 BGB524314:BGH524314 AWF524314:AWL524314 AMJ524314:AMP524314 ACN524314:ACT524314 SR524314:SX524314 IV524314:JB524314 WVH458778:WVN458778 WLL458778:WLR458778 WBP458778:WBV458778 VRT458778:VRZ458778 VHX458778:VID458778 UYB458778:UYH458778 UOF458778:UOL458778 UEJ458778:UEP458778 TUN458778:TUT458778 TKR458778:TKX458778 TAV458778:TBB458778 SQZ458778:SRF458778 SHD458778:SHJ458778 RXH458778:RXN458778 RNL458778:RNR458778 RDP458778:RDV458778 QTT458778:QTZ458778 QJX458778:QKD458778 QAB458778:QAH458778 PQF458778:PQL458778 PGJ458778:PGP458778 OWN458778:OWT458778 OMR458778:OMX458778 OCV458778:ODB458778 NSZ458778:NTF458778 NJD458778:NJJ458778 MZH458778:MZN458778 MPL458778:MPR458778 MFP458778:MFV458778 LVT458778:LVZ458778 LLX458778:LMD458778 LCB458778:LCH458778 KSF458778:KSL458778 KIJ458778:KIP458778 JYN458778:JYT458778 JOR458778:JOX458778 JEV458778:JFB458778 IUZ458778:IVF458778 ILD458778:ILJ458778 IBH458778:IBN458778 HRL458778:HRR458778 HHP458778:HHV458778 GXT458778:GXZ458778 GNX458778:GOD458778 GEB458778:GEH458778 FUF458778:FUL458778 FKJ458778:FKP458778 FAN458778:FAT458778 EQR458778:EQX458778 EGV458778:EHB458778 DWZ458778:DXF458778 DND458778:DNJ458778 DDH458778:DDN458778 CTL458778:CTR458778 CJP458778:CJV458778 BZT458778:BZZ458778 BPX458778:BQD458778 BGB458778:BGH458778 AWF458778:AWL458778 AMJ458778:AMP458778 ACN458778:ACT458778 SR458778:SX458778 IV458778:JB458778 WVH393242:WVN393242 WLL393242:WLR393242 WBP393242:WBV393242 VRT393242:VRZ393242 VHX393242:VID393242 UYB393242:UYH393242 UOF393242:UOL393242 UEJ393242:UEP393242 TUN393242:TUT393242 TKR393242:TKX393242 TAV393242:TBB393242 SQZ393242:SRF393242 SHD393242:SHJ393242 RXH393242:RXN393242 RNL393242:RNR393242 RDP393242:RDV393242 QTT393242:QTZ393242 QJX393242:QKD393242 QAB393242:QAH393242 PQF393242:PQL393242 PGJ393242:PGP393242 OWN393242:OWT393242 OMR393242:OMX393242 OCV393242:ODB393242 NSZ393242:NTF393242 NJD393242:NJJ393242 MZH393242:MZN393242 MPL393242:MPR393242 MFP393242:MFV393242 LVT393242:LVZ393242 LLX393242:LMD393242 LCB393242:LCH393242 KSF393242:KSL393242 KIJ393242:KIP393242 JYN393242:JYT393242 JOR393242:JOX393242 JEV393242:JFB393242 IUZ393242:IVF393242 ILD393242:ILJ393242 IBH393242:IBN393242 HRL393242:HRR393242 HHP393242:HHV393242 GXT393242:GXZ393242 GNX393242:GOD393242 GEB393242:GEH393242 FUF393242:FUL393242 FKJ393242:FKP393242 FAN393242:FAT393242 EQR393242:EQX393242 EGV393242:EHB393242 DWZ393242:DXF393242 DND393242:DNJ393242 DDH393242:DDN393242 CTL393242:CTR393242 CJP393242:CJV393242 BZT393242:BZZ393242 BPX393242:BQD393242 BGB393242:BGH393242 AWF393242:AWL393242 AMJ393242:AMP393242 ACN393242:ACT393242 SR393242:SX393242 IV393242:JB393242 WVH327706:WVN327706 WLL327706:WLR327706 WBP327706:WBV327706 VRT327706:VRZ327706 VHX327706:VID327706 UYB327706:UYH327706 UOF327706:UOL327706 UEJ327706:UEP327706 TUN327706:TUT327706 TKR327706:TKX327706 TAV327706:TBB327706 SQZ327706:SRF327706 SHD327706:SHJ327706 RXH327706:RXN327706 RNL327706:RNR327706 RDP327706:RDV327706 QTT327706:QTZ327706 QJX327706:QKD327706 QAB327706:QAH327706 PQF327706:PQL327706 PGJ327706:PGP327706 OWN327706:OWT327706 OMR327706:OMX327706 OCV327706:ODB327706 NSZ327706:NTF327706 NJD327706:NJJ327706 MZH327706:MZN327706 MPL327706:MPR327706 MFP327706:MFV327706 LVT327706:LVZ327706 LLX327706:LMD327706 LCB327706:LCH327706 KSF327706:KSL327706 KIJ327706:KIP327706 JYN327706:JYT327706 JOR327706:JOX327706 JEV327706:JFB327706 IUZ327706:IVF327706 ILD327706:ILJ327706 IBH327706:IBN327706 HRL327706:HRR327706 HHP327706:HHV327706 GXT327706:GXZ327706 GNX327706:GOD327706 GEB327706:GEH327706 FUF327706:FUL327706 FKJ327706:FKP327706 FAN327706:FAT327706 EQR327706:EQX327706 EGV327706:EHB327706 DWZ327706:DXF327706 DND327706:DNJ327706 DDH327706:DDN327706 CTL327706:CTR327706 CJP327706:CJV327706 BZT327706:BZZ327706 BPX327706:BQD327706 BGB327706:BGH327706 AWF327706:AWL327706 AMJ327706:AMP327706 ACN327706:ACT327706 SR327706:SX327706 IV327706:JB327706 WVH262170:WVN262170 WLL262170:WLR262170 WBP262170:WBV262170 VRT262170:VRZ262170 VHX262170:VID262170 UYB262170:UYH262170 UOF262170:UOL262170 UEJ262170:UEP262170 TUN262170:TUT262170 TKR262170:TKX262170 TAV262170:TBB262170 SQZ262170:SRF262170 SHD262170:SHJ262170 RXH262170:RXN262170 RNL262170:RNR262170 RDP262170:RDV262170 QTT262170:QTZ262170 QJX262170:QKD262170 QAB262170:QAH262170 PQF262170:PQL262170 PGJ262170:PGP262170 OWN262170:OWT262170 OMR262170:OMX262170 OCV262170:ODB262170 NSZ262170:NTF262170 NJD262170:NJJ262170 MZH262170:MZN262170 MPL262170:MPR262170 MFP262170:MFV262170 LVT262170:LVZ262170 LLX262170:LMD262170 LCB262170:LCH262170 KSF262170:KSL262170 KIJ262170:KIP262170 JYN262170:JYT262170 JOR262170:JOX262170 JEV262170:JFB262170 IUZ262170:IVF262170 ILD262170:ILJ262170 IBH262170:IBN262170 HRL262170:HRR262170 HHP262170:HHV262170 GXT262170:GXZ262170 GNX262170:GOD262170 GEB262170:GEH262170 FUF262170:FUL262170 FKJ262170:FKP262170 FAN262170:FAT262170 EQR262170:EQX262170 EGV262170:EHB262170 DWZ262170:DXF262170 DND262170:DNJ262170 DDH262170:DDN262170 CTL262170:CTR262170 CJP262170:CJV262170 BZT262170:BZZ262170 BPX262170:BQD262170 BGB262170:BGH262170 AWF262170:AWL262170 AMJ262170:AMP262170 ACN262170:ACT262170 SR262170:SX262170 IV262170:JB262170 WVH196634:WVN196634 WLL196634:WLR196634 WBP196634:WBV196634 VRT196634:VRZ196634 VHX196634:VID196634 UYB196634:UYH196634 UOF196634:UOL196634 UEJ196634:UEP196634 TUN196634:TUT196634 TKR196634:TKX196634 TAV196634:TBB196634 SQZ196634:SRF196634 SHD196634:SHJ196634 RXH196634:RXN196634 RNL196634:RNR196634 RDP196634:RDV196634 QTT196634:QTZ196634 QJX196634:QKD196634 QAB196634:QAH196634 PQF196634:PQL196634 PGJ196634:PGP196634 OWN196634:OWT196634 OMR196634:OMX196634 OCV196634:ODB196634 NSZ196634:NTF196634 NJD196634:NJJ196634 MZH196634:MZN196634 MPL196634:MPR196634 MFP196634:MFV196634 LVT196634:LVZ196634 LLX196634:LMD196634 LCB196634:LCH196634 KSF196634:KSL196634 KIJ196634:KIP196634 JYN196634:JYT196634 JOR196634:JOX196634 JEV196634:JFB196634 IUZ196634:IVF196634 ILD196634:ILJ196634 IBH196634:IBN196634 HRL196634:HRR196634 HHP196634:HHV196634 GXT196634:GXZ196634 GNX196634:GOD196634 GEB196634:GEH196634 FUF196634:FUL196634 FKJ196634:FKP196634 FAN196634:FAT196634 EQR196634:EQX196634 EGV196634:EHB196634 DWZ196634:DXF196634 DND196634:DNJ196634 DDH196634:DDN196634 CTL196634:CTR196634 CJP196634:CJV196634 BZT196634:BZZ196634 BPX196634:BQD196634 BGB196634:BGH196634 AWF196634:AWL196634 AMJ196634:AMP196634 ACN196634:ACT196634 SR196634:SX196634 IV196634:JB196634 WVH131098:WVN131098 WLL131098:WLR131098 WBP131098:WBV131098 VRT131098:VRZ131098 VHX131098:VID131098 UYB131098:UYH131098 UOF131098:UOL131098 UEJ131098:UEP131098 TUN131098:TUT131098 TKR131098:TKX131098 TAV131098:TBB131098 SQZ131098:SRF131098 SHD131098:SHJ131098 RXH131098:RXN131098 RNL131098:RNR131098 RDP131098:RDV131098 QTT131098:QTZ131098 QJX131098:QKD131098 QAB131098:QAH131098 PQF131098:PQL131098 PGJ131098:PGP131098 OWN131098:OWT131098 OMR131098:OMX131098 OCV131098:ODB131098 NSZ131098:NTF131098 NJD131098:NJJ131098 MZH131098:MZN131098 MPL131098:MPR131098 MFP131098:MFV131098 LVT131098:LVZ131098 LLX131098:LMD131098 LCB131098:LCH131098 KSF131098:KSL131098 KIJ131098:KIP131098 JYN131098:JYT131098 JOR131098:JOX131098 JEV131098:JFB131098 IUZ131098:IVF131098 ILD131098:ILJ131098 IBH131098:IBN131098 HRL131098:HRR131098 HHP131098:HHV131098 GXT131098:GXZ131098 GNX131098:GOD131098 GEB131098:GEH131098 FUF131098:FUL131098 FKJ131098:FKP131098 FAN131098:FAT131098 EQR131098:EQX131098 EGV131098:EHB131098 DWZ131098:DXF131098 DND131098:DNJ131098 DDH131098:DDN131098 CTL131098:CTR131098 CJP131098:CJV131098 BZT131098:BZZ131098 BPX131098:BQD131098 BGB131098:BGH131098 AWF131098:AWL131098 AMJ131098:AMP131098 ACN131098:ACT131098 SR131098:SX131098 IV131098:JB131098 WVH65562:WVN65562 WLL65562:WLR65562 WBP65562:WBV65562 VRT65562:VRZ65562 VHX65562:VID65562 UYB65562:UYH65562 UOF65562:UOL65562 UEJ65562:UEP65562 TUN65562:TUT65562 TKR65562:TKX65562 TAV65562:TBB65562 SQZ65562:SRF65562 SHD65562:SHJ65562 RXH65562:RXN65562 RNL65562:RNR65562 RDP65562:RDV65562 QTT65562:QTZ65562 QJX65562:QKD65562 QAB65562:QAH65562 PQF65562:PQL65562 PGJ65562:PGP65562 OWN65562:OWT65562 OMR65562:OMX65562 OCV65562:ODB65562 NSZ65562:NTF65562 NJD65562:NJJ65562 MZH65562:MZN65562 MPL65562:MPR65562 MFP65562:MFV65562 LVT65562:LVZ65562 LLX65562:LMD65562 LCB65562:LCH65562 KSF65562:KSL65562 KIJ65562:KIP65562 JYN65562:JYT65562 JOR65562:JOX65562 JEV65562:JFB65562 IUZ65562:IVF65562 ILD65562:ILJ65562 IBH65562:IBN65562 HRL65562:HRR65562 HHP65562:HHV65562 GXT65562:GXZ65562 GNX65562:GOD65562 GEB65562:GEH65562 FUF65562:FUL65562 FKJ65562:FKP65562 FAN65562:FAT65562 EQR65562:EQX65562 EGV65562:EHB65562 DWZ65562:DXF65562 DND65562:DNJ65562 DDH65562:DDN65562 CTL65562:CTR65562 CJP65562:CJV65562 BZT65562:BZZ65562 BPX65562:BQD65562 BGB65562:BGH65562 AWF65562:AWL65562 AMJ65562:AMP65562 ACN65562:ACT65562 SR65562:SX65562 IV65562:JB65562 WVH983101:WVN983101 WLL983101:WLR983101 WBP983101:WBV983101 VRT983101:VRZ983101 VHX983101:VID983101 UYB983101:UYH983101 UOF983101:UOL983101 UEJ983101:UEP983101 TUN983101:TUT983101 TKR983101:TKX983101 TAV983101:TBB983101 SQZ983101:SRF983101 SHD983101:SHJ983101 RXH983101:RXN983101 RNL983101:RNR983101 RDP983101:RDV983101 QTT983101:QTZ983101 QJX983101:QKD983101 QAB983101:QAH983101 PQF983101:PQL983101 PGJ983101:PGP983101 OWN983101:OWT983101 OMR983101:OMX983101 OCV983101:ODB983101 NSZ983101:NTF983101 NJD983101:NJJ983101 MZH983101:MZN983101 MPL983101:MPR983101 MFP983101:MFV983101 LVT983101:LVZ983101 LLX983101:LMD983101 LCB983101:LCH983101 KSF983101:KSL983101 KIJ983101:KIP983101 JYN983101:JYT983101 JOR983101:JOX983101 JEV983101:JFB983101 IUZ983101:IVF983101 ILD983101:ILJ983101 IBH983101:IBN983101 HRL983101:HRR983101 HHP983101:HHV983101 GXT983101:GXZ983101 GNX983101:GOD983101 GEB983101:GEH983101 FUF983101:FUL983101 FKJ983101:FKP983101 FAN983101:FAT983101 EQR983101:EQX983101 EGV983101:EHB983101 DWZ983101:DXF983101 DND983101:DNJ983101 DDH983101:DDN983101 CTL983101:CTR983101 CJP983101:CJV983101 BZT983101:BZZ983101 BPX983101:BQD983101 BGB983101:BGH983101 AWF983101:AWL983101 AMJ983101:AMP983101 ACN983101:ACT983101 SR983101:SX983101 IV983101:JB983101 WVH917565:WVN917565 WLL917565:WLR917565 WBP917565:WBV917565 VRT917565:VRZ917565 VHX917565:VID917565 UYB917565:UYH917565 UOF917565:UOL917565 UEJ917565:UEP917565 TUN917565:TUT917565 TKR917565:TKX917565 TAV917565:TBB917565 SQZ917565:SRF917565 SHD917565:SHJ917565 RXH917565:RXN917565 RNL917565:RNR917565 RDP917565:RDV917565 QTT917565:QTZ917565 QJX917565:QKD917565 QAB917565:QAH917565 PQF917565:PQL917565 PGJ917565:PGP917565 OWN917565:OWT917565 OMR917565:OMX917565 OCV917565:ODB917565 NSZ917565:NTF917565 NJD917565:NJJ917565 MZH917565:MZN917565 MPL917565:MPR917565 MFP917565:MFV917565 LVT917565:LVZ917565 LLX917565:LMD917565 LCB917565:LCH917565 KSF917565:KSL917565 KIJ917565:KIP917565 JYN917565:JYT917565 JOR917565:JOX917565 JEV917565:JFB917565 IUZ917565:IVF917565 ILD917565:ILJ917565 IBH917565:IBN917565 HRL917565:HRR917565 HHP917565:HHV917565 GXT917565:GXZ917565 GNX917565:GOD917565 GEB917565:GEH917565 FUF917565:FUL917565 FKJ917565:FKP917565 FAN917565:FAT917565 EQR917565:EQX917565 EGV917565:EHB917565 DWZ917565:DXF917565 DND917565:DNJ917565 DDH917565:DDN917565 CTL917565:CTR917565 CJP917565:CJV917565 BZT917565:BZZ917565 BPX917565:BQD917565 BGB917565:BGH917565 AWF917565:AWL917565 AMJ917565:AMP917565 ACN917565:ACT917565 SR917565:SX917565 IV917565:JB917565 WVH852029:WVN852029 WLL852029:WLR852029 WBP852029:WBV852029 VRT852029:VRZ852029 VHX852029:VID852029 UYB852029:UYH852029 UOF852029:UOL852029 UEJ852029:UEP852029 TUN852029:TUT852029 TKR852029:TKX852029 TAV852029:TBB852029 SQZ852029:SRF852029 SHD852029:SHJ852029 RXH852029:RXN852029 RNL852029:RNR852029 RDP852029:RDV852029 QTT852029:QTZ852029 QJX852029:QKD852029 QAB852029:QAH852029 PQF852029:PQL852029 PGJ852029:PGP852029 OWN852029:OWT852029 OMR852029:OMX852029 OCV852029:ODB852029 NSZ852029:NTF852029 NJD852029:NJJ852029 MZH852029:MZN852029 MPL852029:MPR852029 MFP852029:MFV852029 LVT852029:LVZ852029 LLX852029:LMD852029 LCB852029:LCH852029 KSF852029:KSL852029 KIJ852029:KIP852029 JYN852029:JYT852029 JOR852029:JOX852029 JEV852029:JFB852029 IUZ852029:IVF852029 ILD852029:ILJ852029 IBH852029:IBN852029 HRL852029:HRR852029 HHP852029:HHV852029 GXT852029:GXZ852029 GNX852029:GOD852029 GEB852029:GEH852029 FUF852029:FUL852029 FKJ852029:FKP852029 FAN852029:FAT852029 EQR852029:EQX852029 EGV852029:EHB852029 DWZ852029:DXF852029 DND852029:DNJ852029 DDH852029:DDN852029 CTL852029:CTR852029 CJP852029:CJV852029 BZT852029:BZZ852029 BPX852029:BQD852029 BGB852029:BGH852029 AWF852029:AWL852029 AMJ852029:AMP852029 ACN852029:ACT852029 SR852029:SX852029 IV852029:JB852029 WVH786493:WVN786493 WLL786493:WLR786493 WBP786493:WBV786493 VRT786493:VRZ786493 VHX786493:VID786493 UYB786493:UYH786493 UOF786493:UOL786493 UEJ786493:UEP786493 TUN786493:TUT786493 TKR786493:TKX786493 TAV786493:TBB786493 SQZ786493:SRF786493 SHD786493:SHJ786493 RXH786493:RXN786493 RNL786493:RNR786493 RDP786493:RDV786493 QTT786493:QTZ786493 QJX786493:QKD786493 QAB786493:QAH786493 PQF786493:PQL786493 PGJ786493:PGP786493 OWN786493:OWT786493 OMR786493:OMX786493 OCV786493:ODB786493 NSZ786493:NTF786493 NJD786493:NJJ786493 MZH786493:MZN786493 MPL786493:MPR786493 MFP786493:MFV786493 LVT786493:LVZ786493 LLX786493:LMD786493 LCB786493:LCH786493 KSF786493:KSL786493 KIJ786493:KIP786493 JYN786493:JYT786493 JOR786493:JOX786493 JEV786493:JFB786493 IUZ786493:IVF786493 ILD786493:ILJ786493 IBH786493:IBN786493 HRL786493:HRR786493 HHP786493:HHV786493 GXT786493:GXZ786493 GNX786493:GOD786493 GEB786493:GEH786493 FUF786493:FUL786493 FKJ786493:FKP786493 FAN786493:FAT786493 EQR786493:EQX786493 EGV786493:EHB786493 DWZ786493:DXF786493 DND786493:DNJ786493 DDH786493:DDN786493 CTL786493:CTR786493 CJP786493:CJV786493 BZT786493:BZZ786493 BPX786493:BQD786493 BGB786493:BGH786493 AWF786493:AWL786493 AMJ786493:AMP786493 ACN786493:ACT786493 SR786493:SX786493 IV786493:JB786493 WVH720957:WVN720957 WLL720957:WLR720957 WBP720957:WBV720957 VRT720957:VRZ720957 VHX720957:VID720957 UYB720957:UYH720957 UOF720957:UOL720957 UEJ720957:UEP720957 TUN720957:TUT720957 TKR720957:TKX720957 TAV720957:TBB720957 SQZ720957:SRF720957 SHD720957:SHJ720957 RXH720957:RXN720957 RNL720957:RNR720957 RDP720957:RDV720957 QTT720957:QTZ720957 QJX720957:QKD720957 QAB720957:QAH720957 PQF720957:PQL720957 PGJ720957:PGP720957 OWN720957:OWT720957 OMR720957:OMX720957 OCV720957:ODB720957 NSZ720957:NTF720957 NJD720957:NJJ720957 MZH720957:MZN720957 MPL720957:MPR720957 MFP720957:MFV720957 LVT720957:LVZ720957 LLX720957:LMD720957 LCB720957:LCH720957 KSF720957:KSL720957 KIJ720957:KIP720957 JYN720957:JYT720957 JOR720957:JOX720957 JEV720957:JFB720957 IUZ720957:IVF720957 ILD720957:ILJ720957 IBH720957:IBN720957 HRL720957:HRR720957 HHP720957:HHV720957 GXT720957:GXZ720957 GNX720957:GOD720957 GEB720957:GEH720957 FUF720957:FUL720957 FKJ720957:FKP720957 FAN720957:FAT720957 EQR720957:EQX720957 EGV720957:EHB720957 DWZ720957:DXF720957 DND720957:DNJ720957 DDH720957:DDN720957 CTL720957:CTR720957 CJP720957:CJV720957 BZT720957:BZZ720957 BPX720957:BQD720957 BGB720957:BGH720957 AWF720957:AWL720957 AMJ720957:AMP720957 ACN720957:ACT720957 SR720957:SX720957 IV720957:JB720957 WVH655421:WVN655421 WLL655421:WLR655421 WBP655421:WBV655421 VRT655421:VRZ655421 VHX655421:VID655421 UYB655421:UYH655421 UOF655421:UOL655421 UEJ655421:UEP655421 TUN655421:TUT655421 TKR655421:TKX655421 TAV655421:TBB655421 SQZ655421:SRF655421 SHD655421:SHJ655421 RXH655421:RXN655421 RNL655421:RNR655421 RDP655421:RDV655421 QTT655421:QTZ655421 QJX655421:QKD655421 QAB655421:QAH655421 PQF655421:PQL655421 PGJ655421:PGP655421 OWN655421:OWT655421 OMR655421:OMX655421 OCV655421:ODB655421 NSZ655421:NTF655421 NJD655421:NJJ655421 MZH655421:MZN655421 MPL655421:MPR655421 MFP655421:MFV655421 LVT655421:LVZ655421 LLX655421:LMD655421 LCB655421:LCH655421 KSF655421:KSL655421 KIJ655421:KIP655421 JYN655421:JYT655421 JOR655421:JOX655421 JEV655421:JFB655421 IUZ655421:IVF655421 ILD655421:ILJ655421 IBH655421:IBN655421 HRL655421:HRR655421 HHP655421:HHV655421 GXT655421:GXZ655421 GNX655421:GOD655421 GEB655421:GEH655421 FUF655421:FUL655421 FKJ655421:FKP655421 FAN655421:FAT655421 EQR655421:EQX655421 EGV655421:EHB655421 DWZ655421:DXF655421 DND655421:DNJ655421 DDH655421:DDN655421 CTL655421:CTR655421 CJP655421:CJV655421 BZT655421:BZZ655421 BPX655421:BQD655421 BGB655421:BGH655421 AWF655421:AWL655421 AMJ655421:AMP655421 ACN655421:ACT655421 SR655421:SX655421 IV655421:JB655421 WVH589885:WVN589885 WLL589885:WLR589885 WBP589885:WBV589885 VRT589885:VRZ589885 VHX589885:VID589885 UYB589885:UYH589885 UOF589885:UOL589885 UEJ589885:UEP589885 TUN589885:TUT589885 TKR589885:TKX589885 TAV589885:TBB589885 SQZ589885:SRF589885 SHD589885:SHJ589885 RXH589885:RXN589885 RNL589885:RNR589885 RDP589885:RDV589885 QTT589885:QTZ589885 QJX589885:QKD589885 QAB589885:QAH589885 PQF589885:PQL589885 PGJ589885:PGP589885 OWN589885:OWT589885 OMR589885:OMX589885 OCV589885:ODB589885 NSZ589885:NTF589885 NJD589885:NJJ589885 MZH589885:MZN589885 MPL589885:MPR589885 MFP589885:MFV589885 LVT589885:LVZ589885 LLX589885:LMD589885 LCB589885:LCH589885 KSF589885:KSL589885 KIJ589885:KIP589885 JYN589885:JYT589885 JOR589885:JOX589885 JEV589885:JFB589885 IUZ589885:IVF589885 ILD589885:ILJ589885 IBH589885:IBN589885 HRL589885:HRR589885 HHP589885:HHV589885 GXT589885:GXZ589885 GNX589885:GOD589885 GEB589885:GEH589885 FUF589885:FUL589885 FKJ589885:FKP589885 FAN589885:FAT589885 EQR589885:EQX589885 EGV589885:EHB589885 DWZ589885:DXF589885 DND589885:DNJ589885 DDH589885:DDN589885 CTL589885:CTR589885 CJP589885:CJV589885 BZT589885:BZZ589885 BPX589885:BQD589885 BGB589885:BGH589885 AWF589885:AWL589885 AMJ589885:AMP589885 ACN589885:ACT589885 SR589885:SX589885 IV589885:JB589885 WVH524349:WVN524349 WLL524349:WLR524349 WBP524349:WBV524349 VRT524349:VRZ524349 VHX524349:VID524349 UYB524349:UYH524349 UOF524349:UOL524349 UEJ524349:UEP524349 TUN524349:TUT524349 TKR524349:TKX524349 TAV524349:TBB524349 SQZ524349:SRF524349 SHD524349:SHJ524349 RXH524349:RXN524349 RNL524349:RNR524349 RDP524349:RDV524349 QTT524349:QTZ524349 QJX524349:QKD524349 QAB524349:QAH524349 PQF524349:PQL524349 PGJ524349:PGP524349 OWN524349:OWT524349 OMR524349:OMX524349 OCV524349:ODB524349 NSZ524349:NTF524349 NJD524349:NJJ524349 MZH524349:MZN524349 MPL524349:MPR524349 MFP524349:MFV524349 LVT524349:LVZ524349 LLX524349:LMD524349 LCB524349:LCH524349 KSF524349:KSL524349 KIJ524349:KIP524349 JYN524349:JYT524349 JOR524349:JOX524349 JEV524349:JFB524349 IUZ524349:IVF524349 ILD524349:ILJ524349 IBH524349:IBN524349 HRL524349:HRR524349 HHP524349:HHV524349 GXT524349:GXZ524349 GNX524349:GOD524349 GEB524349:GEH524349 FUF524349:FUL524349 FKJ524349:FKP524349 FAN524349:FAT524349 EQR524349:EQX524349 EGV524349:EHB524349 DWZ524349:DXF524349 DND524349:DNJ524349 DDH524349:DDN524349 CTL524349:CTR524349 CJP524349:CJV524349 BZT524349:BZZ524349 BPX524349:BQD524349 BGB524349:BGH524349 AWF524349:AWL524349 AMJ524349:AMP524349 ACN524349:ACT524349 SR524349:SX524349 IV524349:JB524349 WVH458813:WVN458813 WLL458813:WLR458813 WBP458813:WBV458813 VRT458813:VRZ458813 VHX458813:VID458813 UYB458813:UYH458813 UOF458813:UOL458813 UEJ458813:UEP458813 TUN458813:TUT458813 TKR458813:TKX458813 TAV458813:TBB458813 SQZ458813:SRF458813 SHD458813:SHJ458813 RXH458813:RXN458813 RNL458813:RNR458813 RDP458813:RDV458813 QTT458813:QTZ458813 QJX458813:QKD458813 QAB458813:QAH458813 PQF458813:PQL458813 PGJ458813:PGP458813 OWN458813:OWT458813 OMR458813:OMX458813 OCV458813:ODB458813 NSZ458813:NTF458813 NJD458813:NJJ458813 MZH458813:MZN458813 MPL458813:MPR458813 MFP458813:MFV458813 LVT458813:LVZ458813 LLX458813:LMD458813 LCB458813:LCH458813 KSF458813:KSL458813 KIJ458813:KIP458813 JYN458813:JYT458813 JOR458813:JOX458813 JEV458813:JFB458813 IUZ458813:IVF458813 ILD458813:ILJ458813 IBH458813:IBN458813 HRL458813:HRR458813 HHP458813:HHV458813 GXT458813:GXZ458813 GNX458813:GOD458813 GEB458813:GEH458813 FUF458813:FUL458813 FKJ458813:FKP458813 FAN458813:FAT458813 EQR458813:EQX458813 EGV458813:EHB458813 DWZ458813:DXF458813 DND458813:DNJ458813 DDH458813:DDN458813 CTL458813:CTR458813 CJP458813:CJV458813 BZT458813:BZZ458813 BPX458813:BQD458813 BGB458813:BGH458813 AWF458813:AWL458813 AMJ458813:AMP458813 ACN458813:ACT458813 SR458813:SX458813 IV458813:JB458813 WVH393277:WVN393277 WLL393277:WLR393277 WBP393277:WBV393277 VRT393277:VRZ393277 VHX393277:VID393277 UYB393277:UYH393277 UOF393277:UOL393277 UEJ393277:UEP393277 TUN393277:TUT393277 TKR393277:TKX393277 TAV393277:TBB393277 SQZ393277:SRF393277 SHD393277:SHJ393277 RXH393277:RXN393277 RNL393277:RNR393277 RDP393277:RDV393277 QTT393277:QTZ393277 QJX393277:QKD393277 QAB393277:QAH393277 PQF393277:PQL393277 PGJ393277:PGP393277 OWN393277:OWT393277 OMR393277:OMX393277 OCV393277:ODB393277 NSZ393277:NTF393277 NJD393277:NJJ393277 MZH393277:MZN393277 MPL393277:MPR393277 MFP393277:MFV393277 LVT393277:LVZ393277 LLX393277:LMD393277 LCB393277:LCH393277 KSF393277:KSL393277 KIJ393277:KIP393277 JYN393277:JYT393277 JOR393277:JOX393277 JEV393277:JFB393277 IUZ393277:IVF393277 ILD393277:ILJ393277 IBH393277:IBN393277 HRL393277:HRR393277 HHP393277:HHV393277 GXT393277:GXZ393277 GNX393277:GOD393277 GEB393277:GEH393277 FUF393277:FUL393277 FKJ393277:FKP393277 FAN393277:FAT393277 EQR393277:EQX393277 EGV393277:EHB393277 DWZ393277:DXF393277 DND393277:DNJ393277 DDH393277:DDN393277 CTL393277:CTR393277 CJP393277:CJV393277 BZT393277:BZZ393277 BPX393277:BQD393277 BGB393277:BGH393277 AWF393277:AWL393277 AMJ393277:AMP393277 ACN393277:ACT393277 SR393277:SX393277 IV393277:JB393277 WVH327741:WVN327741 WLL327741:WLR327741 WBP327741:WBV327741 VRT327741:VRZ327741 VHX327741:VID327741 UYB327741:UYH327741 UOF327741:UOL327741 UEJ327741:UEP327741 TUN327741:TUT327741 TKR327741:TKX327741 TAV327741:TBB327741 SQZ327741:SRF327741 SHD327741:SHJ327741 RXH327741:RXN327741 RNL327741:RNR327741 RDP327741:RDV327741 QTT327741:QTZ327741 QJX327741:QKD327741 QAB327741:QAH327741 PQF327741:PQL327741 PGJ327741:PGP327741 OWN327741:OWT327741 OMR327741:OMX327741 OCV327741:ODB327741 NSZ327741:NTF327741 NJD327741:NJJ327741 MZH327741:MZN327741 MPL327741:MPR327741 MFP327741:MFV327741 LVT327741:LVZ327741 LLX327741:LMD327741 LCB327741:LCH327741 KSF327741:KSL327741 KIJ327741:KIP327741 JYN327741:JYT327741 JOR327741:JOX327741 JEV327741:JFB327741 IUZ327741:IVF327741 ILD327741:ILJ327741 IBH327741:IBN327741 HRL327741:HRR327741 HHP327741:HHV327741 GXT327741:GXZ327741 GNX327741:GOD327741 GEB327741:GEH327741 FUF327741:FUL327741 FKJ327741:FKP327741 FAN327741:FAT327741 EQR327741:EQX327741 EGV327741:EHB327741 DWZ327741:DXF327741 DND327741:DNJ327741 DDH327741:DDN327741 CTL327741:CTR327741 CJP327741:CJV327741 BZT327741:BZZ327741 BPX327741:BQD327741 BGB327741:BGH327741 AWF327741:AWL327741 AMJ327741:AMP327741 ACN327741:ACT327741 SR327741:SX327741 IV327741:JB327741 WVH262205:WVN262205 WLL262205:WLR262205 WBP262205:WBV262205 VRT262205:VRZ262205 VHX262205:VID262205 UYB262205:UYH262205 UOF262205:UOL262205 UEJ262205:UEP262205 TUN262205:TUT262205 TKR262205:TKX262205 TAV262205:TBB262205 SQZ262205:SRF262205 SHD262205:SHJ262205 RXH262205:RXN262205 RNL262205:RNR262205 RDP262205:RDV262205 QTT262205:QTZ262205 QJX262205:QKD262205 QAB262205:QAH262205 PQF262205:PQL262205 PGJ262205:PGP262205 OWN262205:OWT262205 OMR262205:OMX262205 OCV262205:ODB262205 NSZ262205:NTF262205 NJD262205:NJJ262205 MZH262205:MZN262205 MPL262205:MPR262205 MFP262205:MFV262205 LVT262205:LVZ262205 LLX262205:LMD262205 LCB262205:LCH262205 KSF262205:KSL262205 KIJ262205:KIP262205 JYN262205:JYT262205 JOR262205:JOX262205 JEV262205:JFB262205 IUZ262205:IVF262205 ILD262205:ILJ262205 IBH262205:IBN262205 HRL262205:HRR262205 HHP262205:HHV262205 GXT262205:GXZ262205 GNX262205:GOD262205 GEB262205:GEH262205 FUF262205:FUL262205 FKJ262205:FKP262205 FAN262205:FAT262205 EQR262205:EQX262205 EGV262205:EHB262205 DWZ262205:DXF262205 DND262205:DNJ262205 DDH262205:DDN262205 CTL262205:CTR262205 CJP262205:CJV262205 BZT262205:BZZ262205 BPX262205:BQD262205 BGB262205:BGH262205 AWF262205:AWL262205 AMJ262205:AMP262205 ACN262205:ACT262205 SR262205:SX262205 IV262205:JB262205 WVH196669:WVN196669 WLL196669:WLR196669 WBP196669:WBV196669 VRT196669:VRZ196669 VHX196669:VID196669 UYB196669:UYH196669 UOF196669:UOL196669 UEJ196669:UEP196669 TUN196669:TUT196669 TKR196669:TKX196669 TAV196669:TBB196669 SQZ196669:SRF196669 SHD196669:SHJ196669 RXH196669:RXN196669 RNL196669:RNR196669 RDP196669:RDV196669 QTT196669:QTZ196669 QJX196669:QKD196669 QAB196669:QAH196669 PQF196669:PQL196669 PGJ196669:PGP196669 OWN196669:OWT196669 OMR196669:OMX196669 OCV196669:ODB196669 NSZ196669:NTF196669 NJD196669:NJJ196669 MZH196669:MZN196669 MPL196669:MPR196669 MFP196669:MFV196669 LVT196669:LVZ196669 LLX196669:LMD196669 LCB196669:LCH196669 KSF196669:KSL196669 KIJ196669:KIP196669 JYN196669:JYT196669 JOR196669:JOX196669 JEV196669:JFB196669 IUZ196669:IVF196669 ILD196669:ILJ196669 IBH196669:IBN196669 HRL196669:HRR196669 HHP196669:HHV196669 GXT196669:GXZ196669 GNX196669:GOD196669 GEB196669:GEH196669 FUF196669:FUL196669 FKJ196669:FKP196669 FAN196669:FAT196669 EQR196669:EQX196669 EGV196669:EHB196669 DWZ196669:DXF196669 DND196669:DNJ196669 DDH196669:DDN196669 CTL196669:CTR196669 CJP196669:CJV196669 BZT196669:BZZ196669 BPX196669:BQD196669 BGB196669:BGH196669 AWF196669:AWL196669 AMJ196669:AMP196669 ACN196669:ACT196669 SR196669:SX196669 IV196669:JB196669 WVH131133:WVN131133 WLL131133:WLR131133 WBP131133:WBV131133 VRT131133:VRZ131133 VHX131133:VID131133 UYB131133:UYH131133 UOF131133:UOL131133 UEJ131133:UEP131133 TUN131133:TUT131133 TKR131133:TKX131133 TAV131133:TBB131133 SQZ131133:SRF131133 SHD131133:SHJ131133 RXH131133:RXN131133 RNL131133:RNR131133 RDP131133:RDV131133 QTT131133:QTZ131133 QJX131133:QKD131133 QAB131133:QAH131133 PQF131133:PQL131133 PGJ131133:PGP131133 OWN131133:OWT131133 OMR131133:OMX131133 OCV131133:ODB131133 NSZ131133:NTF131133 NJD131133:NJJ131133 MZH131133:MZN131133 MPL131133:MPR131133 MFP131133:MFV131133 LVT131133:LVZ131133 LLX131133:LMD131133 LCB131133:LCH131133 KSF131133:KSL131133 KIJ131133:KIP131133 JYN131133:JYT131133 JOR131133:JOX131133 JEV131133:JFB131133 IUZ131133:IVF131133 ILD131133:ILJ131133 IBH131133:IBN131133 HRL131133:HRR131133 HHP131133:HHV131133 GXT131133:GXZ131133 GNX131133:GOD131133 GEB131133:GEH131133 FUF131133:FUL131133 FKJ131133:FKP131133 FAN131133:FAT131133 EQR131133:EQX131133 EGV131133:EHB131133 DWZ131133:DXF131133 DND131133:DNJ131133 DDH131133:DDN131133 CTL131133:CTR131133 CJP131133:CJV131133 BZT131133:BZZ131133 BPX131133:BQD131133 BGB131133:BGH131133 AWF131133:AWL131133 AMJ131133:AMP131133 ACN131133:ACT131133 SR131133:SX131133 IV131133:JB131133 WVH65597:WVN65597 WLL65597:WLR65597 WBP65597:WBV65597 VRT65597:VRZ65597 VHX65597:VID65597 UYB65597:UYH65597 UOF65597:UOL65597 UEJ65597:UEP65597 TUN65597:TUT65597 TKR65597:TKX65597 TAV65597:TBB65597 SQZ65597:SRF65597 SHD65597:SHJ65597 RXH65597:RXN65597 RNL65597:RNR65597 RDP65597:RDV65597 QTT65597:QTZ65597 QJX65597:QKD65597 QAB65597:QAH65597 PQF65597:PQL65597 PGJ65597:PGP65597 OWN65597:OWT65597 OMR65597:OMX65597 OCV65597:ODB65597 NSZ65597:NTF65597 NJD65597:NJJ65597 MZH65597:MZN65597 MPL65597:MPR65597 MFP65597:MFV65597 LVT65597:LVZ65597 LLX65597:LMD65597 LCB65597:LCH65597 KSF65597:KSL65597 KIJ65597:KIP65597 JYN65597:JYT65597 JOR65597:JOX65597 JEV65597:JFB65597 IUZ65597:IVF65597 ILD65597:ILJ65597 IBH65597:IBN65597 HRL65597:HRR65597 HHP65597:HHV65597 GXT65597:GXZ65597 GNX65597:GOD65597 GEB65597:GEH65597 FUF65597:FUL65597 FKJ65597:FKP65597 FAN65597:FAT65597 EQR65597:EQX65597 EGV65597:EHB65597 DWZ65597:DXF65597 DND65597:DNJ65597 DDH65597:DDN65597 CTL65597:CTR65597 CJP65597:CJV65597 BZT65597:BZZ65597 BPX65597:BQD65597 BGB65597:BGH65597 AWF65597:AWL65597 AMJ65597:AMP65597 ACN65597:ACT65597 SR65597:SX65597 IV65597:JB65597 WVH983062:WVN983062 WLL983062:WLR983062 WBP983062:WBV983062 VRT983062:VRZ983062 VHX983062:VID983062 UYB983062:UYH983062 UOF983062:UOL983062 UEJ983062:UEP983062 TUN983062:TUT983062 TKR983062:TKX983062 TAV983062:TBB983062 SQZ983062:SRF983062 SHD983062:SHJ983062 RXH983062:RXN983062 RNL983062:RNR983062 RDP983062:RDV983062 QTT983062:QTZ983062 QJX983062:QKD983062 QAB983062:QAH983062 PQF983062:PQL983062 PGJ983062:PGP983062 OWN983062:OWT983062 OMR983062:OMX983062 OCV983062:ODB983062 NSZ983062:NTF983062 NJD983062:NJJ983062 MZH983062:MZN983062 MPL983062:MPR983062 MFP983062:MFV983062 LVT983062:LVZ983062 LLX983062:LMD983062 LCB983062:LCH983062 KSF983062:KSL983062 KIJ983062:KIP983062 JYN983062:JYT983062 JOR983062:JOX983062 JEV983062:JFB983062 IUZ983062:IVF983062 ILD983062:ILJ983062 IBH983062:IBN983062 HRL983062:HRR983062 HHP983062:HHV983062 GXT983062:GXZ983062 GNX983062:GOD983062 GEB983062:GEH983062 FUF983062:FUL983062 FKJ983062:FKP983062 FAN983062:FAT983062 EQR983062:EQX983062 EGV983062:EHB983062 DWZ983062:DXF983062 DND983062:DNJ983062 DDH983062:DDN983062 CTL983062:CTR983062 CJP983062:CJV983062 BZT983062:BZZ983062 BPX983062:BQD983062 BGB983062:BGH983062 AWF983062:AWL983062 AMJ983062:AMP983062 ACN983062:ACT983062 SR983062:SX983062 IV983062:JB983062 WVH917526:WVN917526 WLL917526:WLR917526 WBP917526:WBV917526 VRT917526:VRZ917526 VHX917526:VID917526 UYB917526:UYH917526 UOF917526:UOL917526 UEJ917526:UEP917526 TUN917526:TUT917526 TKR917526:TKX917526 TAV917526:TBB917526 SQZ917526:SRF917526 SHD917526:SHJ917526 RXH917526:RXN917526 RNL917526:RNR917526 RDP917526:RDV917526 QTT917526:QTZ917526 QJX917526:QKD917526 QAB917526:QAH917526 PQF917526:PQL917526 PGJ917526:PGP917526 OWN917526:OWT917526 OMR917526:OMX917526 OCV917526:ODB917526 NSZ917526:NTF917526 NJD917526:NJJ917526 MZH917526:MZN917526 MPL917526:MPR917526 MFP917526:MFV917526 LVT917526:LVZ917526 LLX917526:LMD917526 LCB917526:LCH917526 KSF917526:KSL917526 KIJ917526:KIP917526 JYN917526:JYT917526 JOR917526:JOX917526 JEV917526:JFB917526 IUZ917526:IVF917526 ILD917526:ILJ917526 IBH917526:IBN917526 HRL917526:HRR917526 HHP917526:HHV917526 GXT917526:GXZ917526 GNX917526:GOD917526 GEB917526:GEH917526 FUF917526:FUL917526 FKJ917526:FKP917526 FAN917526:FAT917526 EQR917526:EQX917526 EGV917526:EHB917526 DWZ917526:DXF917526 DND917526:DNJ917526 DDH917526:DDN917526 CTL917526:CTR917526 CJP917526:CJV917526 BZT917526:BZZ917526 BPX917526:BQD917526 BGB917526:BGH917526 AWF917526:AWL917526 AMJ917526:AMP917526 ACN917526:ACT917526 SR917526:SX917526 IV917526:JB917526 WVH851990:WVN851990 WLL851990:WLR851990 WBP851990:WBV851990 VRT851990:VRZ851990 VHX851990:VID851990 UYB851990:UYH851990 UOF851990:UOL851990 UEJ851990:UEP851990 TUN851990:TUT851990 TKR851990:TKX851990 TAV851990:TBB851990 SQZ851990:SRF851990 SHD851990:SHJ851990 RXH851990:RXN851990 RNL851990:RNR851990 RDP851990:RDV851990 QTT851990:QTZ851990 QJX851990:QKD851990 QAB851990:QAH851990 PQF851990:PQL851990 PGJ851990:PGP851990 OWN851990:OWT851990 OMR851990:OMX851990 OCV851990:ODB851990 NSZ851990:NTF851990 NJD851990:NJJ851990 MZH851990:MZN851990 MPL851990:MPR851990 MFP851990:MFV851990 LVT851990:LVZ851990 LLX851990:LMD851990 LCB851990:LCH851990 KSF851990:KSL851990 KIJ851990:KIP851990 JYN851990:JYT851990 JOR851990:JOX851990 JEV851990:JFB851990 IUZ851990:IVF851990 ILD851990:ILJ851990 IBH851990:IBN851990 HRL851990:HRR851990 HHP851990:HHV851990 GXT851990:GXZ851990 GNX851990:GOD851990 GEB851990:GEH851990 FUF851990:FUL851990 FKJ851990:FKP851990 FAN851990:FAT851990 EQR851990:EQX851990 EGV851990:EHB851990 DWZ851990:DXF851990 DND851990:DNJ851990 DDH851990:DDN851990 CTL851990:CTR851990 CJP851990:CJV851990 BZT851990:BZZ851990 BPX851990:BQD851990 BGB851990:BGH851990 AWF851990:AWL851990 AMJ851990:AMP851990 ACN851990:ACT851990 SR851990:SX851990 IV851990:JB851990 WVH786454:WVN786454 WLL786454:WLR786454 WBP786454:WBV786454 VRT786454:VRZ786454 VHX786454:VID786454 UYB786454:UYH786454 UOF786454:UOL786454 UEJ786454:UEP786454 TUN786454:TUT786454 TKR786454:TKX786454 TAV786454:TBB786454 SQZ786454:SRF786454 SHD786454:SHJ786454 RXH786454:RXN786454 RNL786454:RNR786454 RDP786454:RDV786454 QTT786454:QTZ786454 QJX786454:QKD786454 QAB786454:QAH786454 PQF786454:PQL786454 PGJ786454:PGP786454 OWN786454:OWT786454 OMR786454:OMX786454 OCV786454:ODB786454 NSZ786454:NTF786454 NJD786454:NJJ786454 MZH786454:MZN786454 MPL786454:MPR786454 MFP786454:MFV786454 LVT786454:LVZ786454 LLX786454:LMD786454 LCB786454:LCH786454 KSF786454:KSL786454 KIJ786454:KIP786454 JYN786454:JYT786454 JOR786454:JOX786454 JEV786454:JFB786454 IUZ786454:IVF786454 ILD786454:ILJ786454 IBH786454:IBN786454 HRL786454:HRR786454 HHP786454:HHV786454 GXT786454:GXZ786454 GNX786454:GOD786454 GEB786454:GEH786454 FUF786454:FUL786454 FKJ786454:FKP786454 FAN786454:FAT786454 EQR786454:EQX786454 EGV786454:EHB786454 DWZ786454:DXF786454 DND786454:DNJ786454 DDH786454:DDN786454 CTL786454:CTR786454 CJP786454:CJV786454 BZT786454:BZZ786454 BPX786454:BQD786454 BGB786454:BGH786454 AWF786454:AWL786454 AMJ786454:AMP786454 ACN786454:ACT786454 SR786454:SX786454 IV786454:JB786454 WVH720918:WVN720918 WLL720918:WLR720918 WBP720918:WBV720918 VRT720918:VRZ720918 VHX720918:VID720918 UYB720918:UYH720918 UOF720918:UOL720918 UEJ720918:UEP720918 TUN720918:TUT720918 TKR720918:TKX720918 TAV720918:TBB720918 SQZ720918:SRF720918 SHD720918:SHJ720918 RXH720918:RXN720918 RNL720918:RNR720918 RDP720918:RDV720918 QTT720918:QTZ720918 QJX720918:QKD720918 QAB720918:QAH720918 PQF720918:PQL720918 PGJ720918:PGP720918 OWN720918:OWT720918 OMR720918:OMX720918 OCV720918:ODB720918 NSZ720918:NTF720918 NJD720918:NJJ720918 MZH720918:MZN720918 MPL720918:MPR720918 MFP720918:MFV720918 LVT720918:LVZ720918 LLX720918:LMD720918 LCB720918:LCH720918 KSF720918:KSL720918 KIJ720918:KIP720918 JYN720918:JYT720918 JOR720918:JOX720918 JEV720918:JFB720918 IUZ720918:IVF720918 ILD720918:ILJ720918 IBH720918:IBN720918 HRL720918:HRR720918 HHP720918:HHV720918 GXT720918:GXZ720918 GNX720918:GOD720918 GEB720918:GEH720918 FUF720918:FUL720918 FKJ720918:FKP720918 FAN720918:FAT720918 EQR720918:EQX720918 EGV720918:EHB720918 DWZ720918:DXF720918 DND720918:DNJ720918 DDH720918:DDN720918 CTL720918:CTR720918 CJP720918:CJV720918 BZT720918:BZZ720918 BPX720918:BQD720918 BGB720918:BGH720918 AWF720918:AWL720918 AMJ720918:AMP720918 ACN720918:ACT720918 SR720918:SX720918 IV720918:JB720918 WVH655382:WVN655382 WLL655382:WLR655382 WBP655382:WBV655382 VRT655382:VRZ655382 VHX655382:VID655382 UYB655382:UYH655382 UOF655382:UOL655382 UEJ655382:UEP655382 TUN655382:TUT655382 TKR655382:TKX655382 TAV655382:TBB655382 SQZ655382:SRF655382 SHD655382:SHJ655382 RXH655382:RXN655382 RNL655382:RNR655382 RDP655382:RDV655382 QTT655382:QTZ655382 QJX655382:QKD655382 QAB655382:QAH655382 PQF655382:PQL655382 PGJ655382:PGP655382 OWN655382:OWT655382 OMR655382:OMX655382 OCV655382:ODB655382 NSZ655382:NTF655382 NJD655382:NJJ655382 MZH655382:MZN655382 MPL655382:MPR655382 MFP655382:MFV655382 LVT655382:LVZ655382 LLX655382:LMD655382 LCB655382:LCH655382 KSF655382:KSL655382 KIJ655382:KIP655382 JYN655382:JYT655382 JOR655382:JOX655382 JEV655382:JFB655382 IUZ655382:IVF655382 ILD655382:ILJ655382 IBH655382:IBN655382 HRL655382:HRR655382 HHP655382:HHV655382 GXT655382:GXZ655382 GNX655382:GOD655382 GEB655382:GEH655382 FUF655382:FUL655382 FKJ655382:FKP655382 FAN655382:FAT655382 EQR655382:EQX655382 EGV655382:EHB655382 DWZ655382:DXF655382 DND655382:DNJ655382 DDH655382:DDN655382 CTL655382:CTR655382 CJP655382:CJV655382 BZT655382:BZZ655382 BPX655382:BQD655382 BGB655382:BGH655382 AWF655382:AWL655382 AMJ655382:AMP655382 ACN655382:ACT655382 SR655382:SX655382 IV655382:JB655382 WVH589846:WVN589846 WLL589846:WLR589846 WBP589846:WBV589846 VRT589846:VRZ589846 VHX589846:VID589846 UYB589846:UYH589846 UOF589846:UOL589846 UEJ589846:UEP589846 TUN589846:TUT589846 TKR589846:TKX589846 TAV589846:TBB589846 SQZ589846:SRF589846 SHD589846:SHJ589846 RXH589846:RXN589846 RNL589846:RNR589846 RDP589846:RDV589846 QTT589846:QTZ589846 QJX589846:QKD589846 QAB589846:QAH589846 PQF589846:PQL589846 PGJ589846:PGP589846 OWN589846:OWT589846 OMR589846:OMX589846 OCV589846:ODB589846 NSZ589846:NTF589846 NJD589846:NJJ589846 MZH589846:MZN589846 MPL589846:MPR589846 MFP589846:MFV589846 LVT589846:LVZ589846 LLX589846:LMD589846 LCB589846:LCH589846 KSF589846:KSL589846 KIJ589846:KIP589846 JYN589846:JYT589846 JOR589846:JOX589846 JEV589846:JFB589846 IUZ589846:IVF589846 ILD589846:ILJ589846 IBH589846:IBN589846 HRL589846:HRR589846 HHP589846:HHV589846 GXT589846:GXZ589846 GNX589846:GOD589846 GEB589846:GEH589846 FUF589846:FUL589846 FKJ589846:FKP589846 FAN589846:FAT589846 EQR589846:EQX589846 EGV589846:EHB589846 DWZ589846:DXF589846 DND589846:DNJ589846 DDH589846:DDN589846 CTL589846:CTR589846 CJP589846:CJV589846 BZT589846:BZZ589846 BPX589846:BQD589846 BGB589846:BGH589846 AWF589846:AWL589846 AMJ589846:AMP589846 ACN589846:ACT589846 SR589846:SX589846 IV589846:JB589846 WVH524310:WVN524310 WLL524310:WLR524310 WBP524310:WBV524310 VRT524310:VRZ524310 VHX524310:VID524310 UYB524310:UYH524310 UOF524310:UOL524310 UEJ524310:UEP524310 TUN524310:TUT524310 TKR524310:TKX524310 TAV524310:TBB524310 SQZ524310:SRF524310 SHD524310:SHJ524310 RXH524310:RXN524310 RNL524310:RNR524310 RDP524310:RDV524310 QTT524310:QTZ524310 QJX524310:QKD524310 QAB524310:QAH524310 PQF524310:PQL524310 PGJ524310:PGP524310 OWN524310:OWT524310 OMR524310:OMX524310 OCV524310:ODB524310 NSZ524310:NTF524310 NJD524310:NJJ524310 MZH524310:MZN524310 MPL524310:MPR524310 MFP524310:MFV524310 LVT524310:LVZ524310 LLX524310:LMD524310 LCB524310:LCH524310 KSF524310:KSL524310 KIJ524310:KIP524310 JYN524310:JYT524310 JOR524310:JOX524310 JEV524310:JFB524310 IUZ524310:IVF524310 ILD524310:ILJ524310 IBH524310:IBN524310 HRL524310:HRR524310 HHP524310:HHV524310 GXT524310:GXZ524310 GNX524310:GOD524310 GEB524310:GEH524310 FUF524310:FUL524310 FKJ524310:FKP524310 FAN524310:FAT524310 EQR524310:EQX524310 EGV524310:EHB524310 DWZ524310:DXF524310 DND524310:DNJ524310 DDH524310:DDN524310 CTL524310:CTR524310 CJP524310:CJV524310 BZT524310:BZZ524310 BPX524310:BQD524310 BGB524310:BGH524310 AWF524310:AWL524310 AMJ524310:AMP524310 ACN524310:ACT524310 SR524310:SX524310 IV524310:JB524310 WVH458774:WVN458774 WLL458774:WLR458774 WBP458774:WBV458774 VRT458774:VRZ458774 VHX458774:VID458774 UYB458774:UYH458774 UOF458774:UOL458774 UEJ458774:UEP458774 TUN458774:TUT458774 TKR458774:TKX458774 TAV458774:TBB458774 SQZ458774:SRF458774 SHD458774:SHJ458774 RXH458774:RXN458774 RNL458774:RNR458774 RDP458774:RDV458774 QTT458774:QTZ458774 QJX458774:QKD458774 QAB458774:QAH458774 PQF458774:PQL458774 PGJ458774:PGP458774 OWN458774:OWT458774 OMR458774:OMX458774 OCV458774:ODB458774 NSZ458774:NTF458774 NJD458774:NJJ458774 MZH458774:MZN458774 MPL458774:MPR458774 MFP458774:MFV458774 LVT458774:LVZ458774 LLX458774:LMD458774 LCB458774:LCH458774 KSF458774:KSL458774 KIJ458774:KIP458774 JYN458774:JYT458774 JOR458774:JOX458774 JEV458774:JFB458774 IUZ458774:IVF458774 ILD458774:ILJ458774 IBH458774:IBN458774 HRL458774:HRR458774 HHP458774:HHV458774 GXT458774:GXZ458774 GNX458774:GOD458774 GEB458774:GEH458774 FUF458774:FUL458774 FKJ458774:FKP458774 FAN458774:FAT458774 EQR458774:EQX458774 EGV458774:EHB458774 DWZ458774:DXF458774 DND458774:DNJ458774 DDH458774:DDN458774 CTL458774:CTR458774 CJP458774:CJV458774 BZT458774:BZZ458774 BPX458774:BQD458774 BGB458774:BGH458774 AWF458774:AWL458774 AMJ458774:AMP458774 ACN458774:ACT458774 SR458774:SX458774 IV458774:JB458774 WVH393238:WVN393238 WLL393238:WLR393238 WBP393238:WBV393238 VRT393238:VRZ393238 VHX393238:VID393238 UYB393238:UYH393238 UOF393238:UOL393238 UEJ393238:UEP393238 TUN393238:TUT393238 TKR393238:TKX393238 TAV393238:TBB393238 SQZ393238:SRF393238 SHD393238:SHJ393238 RXH393238:RXN393238 RNL393238:RNR393238 RDP393238:RDV393238 QTT393238:QTZ393238 QJX393238:QKD393238 QAB393238:QAH393238 PQF393238:PQL393238 PGJ393238:PGP393238 OWN393238:OWT393238 OMR393238:OMX393238 OCV393238:ODB393238 NSZ393238:NTF393238 NJD393238:NJJ393238 MZH393238:MZN393238 MPL393238:MPR393238 MFP393238:MFV393238 LVT393238:LVZ393238 LLX393238:LMD393238 LCB393238:LCH393238 KSF393238:KSL393238 KIJ393238:KIP393238 JYN393238:JYT393238 JOR393238:JOX393238 JEV393238:JFB393238 IUZ393238:IVF393238 ILD393238:ILJ393238 IBH393238:IBN393238 HRL393238:HRR393238 HHP393238:HHV393238 GXT393238:GXZ393238 GNX393238:GOD393238 GEB393238:GEH393238 FUF393238:FUL393238 FKJ393238:FKP393238 FAN393238:FAT393238 EQR393238:EQX393238 EGV393238:EHB393238 DWZ393238:DXF393238 DND393238:DNJ393238 DDH393238:DDN393238 CTL393238:CTR393238 CJP393238:CJV393238 BZT393238:BZZ393238 BPX393238:BQD393238 BGB393238:BGH393238 AWF393238:AWL393238 AMJ393238:AMP393238 ACN393238:ACT393238 SR393238:SX393238 IV393238:JB393238 WVH327702:WVN327702 WLL327702:WLR327702 WBP327702:WBV327702 VRT327702:VRZ327702 VHX327702:VID327702 UYB327702:UYH327702 UOF327702:UOL327702 UEJ327702:UEP327702 TUN327702:TUT327702 TKR327702:TKX327702 TAV327702:TBB327702 SQZ327702:SRF327702 SHD327702:SHJ327702 RXH327702:RXN327702 RNL327702:RNR327702 RDP327702:RDV327702 QTT327702:QTZ327702 QJX327702:QKD327702 QAB327702:QAH327702 PQF327702:PQL327702 PGJ327702:PGP327702 OWN327702:OWT327702 OMR327702:OMX327702 OCV327702:ODB327702 NSZ327702:NTF327702 NJD327702:NJJ327702 MZH327702:MZN327702 MPL327702:MPR327702 MFP327702:MFV327702 LVT327702:LVZ327702 LLX327702:LMD327702 LCB327702:LCH327702 KSF327702:KSL327702 KIJ327702:KIP327702 JYN327702:JYT327702 JOR327702:JOX327702 JEV327702:JFB327702 IUZ327702:IVF327702 ILD327702:ILJ327702 IBH327702:IBN327702 HRL327702:HRR327702 HHP327702:HHV327702 GXT327702:GXZ327702 GNX327702:GOD327702 GEB327702:GEH327702 FUF327702:FUL327702 FKJ327702:FKP327702 FAN327702:FAT327702 EQR327702:EQX327702 EGV327702:EHB327702 DWZ327702:DXF327702 DND327702:DNJ327702 DDH327702:DDN327702 CTL327702:CTR327702 CJP327702:CJV327702 BZT327702:BZZ327702 BPX327702:BQD327702 BGB327702:BGH327702 AWF327702:AWL327702 AMJ327702:AMP327702 ACN327702:ACT327702 SR327702:SX327702 IV327702:JB327702 WVH262166:WVN262166 WLL262166:WLR262166 WBP262166:WBV262166 VRT262166:VRZ262166 VHX262166:VID262166 UYB262166:UYH262166 UOF262166:UOL262166 UEJ262166:UEP262166 TUN262166:TUT262166 TKR262166:TKX262166 TAV262166:TBB262166 SQZ262166:SRF262166 SHD262166:SHJ262166 RXH262166:RXN262166 RNL262166:RNR262166 RDP262166:RDV262166 QTT262166:QTZ262166 QJX262166:QKD262166 QAB262166:QAH262166 PQF262166:PQL262166 PGJ262166:PGP262166 OWN262166:OWT262166 OMR262166:OMX262166 OCV262166:ODB262166 NSZ262166:NTF262166 NJD262166:NJJ262166 MZH262166:MZN262166 MPL262166:MPR262166 MFP262166:MFV262166 LVT262166:LVZ262166 LLX262166:LMD262166 LCB262166:LCH262166 KSF262166:KSL262166 KIJ262166:KIP262166 JYN262166:JYT262166 JOR262166:JOX262166 JEV262166:JFB262166 IUZ262166:IVF262166 ILD262166:ILJ262166 IBH262166:IBN262166 HRL262166:HRR262166 HHP262166:HHV262166 GXT262166:GXZ262166 GNX262166:GOD262166 GEB262166:GEH262166 FUF262166:FUL262166 FKJ262166:FKP262166 FAN262166:FAT262166 EQR262166:EQX262166 EGV262166:EHB262166 DWZ262166:DXF262166 DND262166:DNJ262166 DDH262166:DDN262166 CTL262166:CTR262166 CJP262166:CJV262166 BZT262166:BZZ262166 BPX262166:BQD262166 BGB262166:BGH262166 AWF262166:AWL262166 AMJ262166:AMP262166 ACN262166:ACT262166 SR262166:SX262166 IV262166:JB262166 WVH196630:WVN196630 WLL196630:WLR196630 WBP196630:WBV196630 VRT196630:VRZ196630 VHX196630:VID196630 UYB196630:UYH196630 UOF196630:UOL196630 UEJ196630:UEP196630 TUN196630:TUT196630 TKR196630:TKX196630 TAV196630:TBB196630 SQZ196630:SRF196630 SHD196630:SHJ196630 RXH196630:RXN196630 RNL196630:RNR196630 RDP196630:RDV196630 QTT196630:QTZ196630 QJX196630:QKD196630 QAB196630:QAH196630 PQF196630:PQL196630 PGJ196630:PGP196630 OWN196630:OWT196630 OMR196630:OMX196630 OCV196630:ODB196630 NSZ196630:NTF196630 NJD196630:NJJ196630 MZH196630:MZN196630 MPL196630:MPR196630 MFP196630:MFV196630 LVT196630:LVZ196630 LLX196630:LMD196630 LCB196630:LCH196630 KSF196630:KSL196630 KIJ196630:KIP196630 JYN196630:JYT196630 JOR196630:JOX196630 JEV196630:JFB196630 IUZ196630:IVF196630 ILD196630:ILJ196630 IBH196630:IBN196630 HRL196630:HRR196630 HHP196630:HHV196630 GXT196630:GXZ196630 GNX196630:GOD196630 GEB196630:GEH196630 FUF196630:FUL196630 FKJ196630:FKP196630 FAN196630:FAT196630 EQR196630:EQX196630 EGV196630:EHB196630 DWZ196630:DXF196630 DND196630:DNJ196630 DDH196630:DDN196630 CTL196630:CTR196630 CJP196630:CJV196630 BZT196630:BZZ196630 BPX196630:BQD196630 BGB196630:BGH196630 AWF196630:AWL196630 AMJ196630:AMP196630 ACN196630:ACT196630 SR196630:SX196630 IV196630:JB196630 WVH131094:WVN131094 WLL131094:WLR131094 WBP131094:WBV131094 VRT131094:VRZ131094 VHX131094:VID131094 UYB131094:UYH131094 UOF131094:UOL131094 UEJ131094:UEP131094 TUN131094:TUT131094 TKR131094:TKX131094 TAV131094:TBB131094 SQZ131094:SRF131094 SHD131094:SHJ131094 RXH131094:RXN131094 RNL131094:RNR131094 RDP131094:RDV131094 QTT131094:QTZ131094 QJX131094:QKD131094 QAB131094:QAH131094 PQF131094:PQL131094 PGJ131094:PGP131094 OWN131094:OWT131094 OMR131094:OMX131094 OCV131094:ODB131094 NSZ131094:NTF131094 NJD131094:NJJ131094 MZH131094:MZN131094 MPL131094:MPR131094 MFP131094:MFV131094 LVT131094:LVZ131094 LLX131094:LMD131094 LCB131094:LCH131094 KSF131094:KSL131094 KIJ131094:KIP131094 JYN131094:JYT131094 JOR131094:JOX131094 JEV131094:JFB131094 IUZ131094:IVF131094 ILD131094:ILJ131094 IBH131094:IBN131094 HRL131094:HRR131094 HHP131094:HHV131094 GXT131094:GXZ131094 GNX131094:GOD131094 GEB131094:GEH131094 FUF131094:FUL131094 FKJ131094:FKP131094 FAN131094:FAT131094 EQR131094:EQX131094 EGV131094:EHB131094 DWZ131094:DXF131094 DND131094:DNJ131094 DDH131094:DDN131094 CTL131094:CTR131094 CJP131094:CJV131094 BZT131094:BZZ131094 BPX131094:BQD131094 BGB131094:BGH131094 AWF131094:AWL131094 AMJ131094:AMP131094 ACN131094:ACT131094 SR131094:SX131094 IV131094:JB131094 WVH65558:WVN65558 WLL65558:WLR65558 WBP65558:WBV65558 VRT65558:VRZ65558 VHX65558:VID65558 UYB65558:UYH65558 UOF65558:UOL65558 UEJ65558:UEP65558 TUN65558:TUT65558 TKR65558:TKX65558 TAV65558:TBB65558 SQZ65558:SRF65558 SHD65558:SHJ65558 RXH65558:RXN65558 RNL65558:RNR65558 RDP65558:RDV65558 QTT65558:QTZ65558 QJX65558:QKD65558 QAB65558:QAH65558 PQF65558:PQL65558 PGJ65558:PGP65558 OWN65558:OWT65558 OMR65558:OMX65558 OCV65558:ODB65558 NSZ65558:NTF65558 NJD65558:NJJ65558 MZH65558:MZN65558 MPL65558:MPR65558 MFP65558:MFV65558 LVT65558:LVZ65558 LLX65558:LMD65558 LCB65558:LCH65558 KSF65558:KSL65558 KIJ65558:KIP65558 JYN65558:JYT65558 JOR65558:JOX65558 JEV65558:JFB65558 IUZ65558:IVF65558 ILD65558:ILJ65558 IBH65558:IBN65558 HRL65558:HRR65558 HHP65558:HHV65558 GXT65558:GXZ65558 GNX65558:GOD65558 GEB65558:GEH65558 FUF65558:FUL65558 FKJ65558:FKP65558 FAN65558:FAT65558 EQR65558:EQX65558 EGV65558:EHB65558 DWZ65558:DXF65558 DND65558:DNJ65558 DDH65558:DDN65558 CTL65558:CTR65558 CJP65558:CJV65558 BZT65558:BZZ65558 BPX65558:BQD65558 BGB65558:BGH65558 AWF65558:AWL65558 AMJ65558:AMP65558 ACN65558:ACT65558 SR65558:SX65558 IV65558:JB65558 WVG983042 WLK983042 WBO983042 VRS983042 VHW983042 UYA983042 UOE983042 UEI983042 TUM983042 TKQ983042 TAU983042 SQY983042 SHC983042 RXG983042 RNK983042 RDO983042 QTS983042 QJW983042 QAA983042 PQE983042 PGI983042 OWM983042 OMQ983042 OCU983042 NSY983042 NJC983042 MZG983042 MPK983042 MFO983042 LVS983042 LLW983042 LCA983042 KSE983042 KII983042 JYM983042 JOQ983042 JEU983042 IUY983042 ILC983042 IBG983042 HRK983042 HHO983042 GXS983042 GNW983042 GEA983042 FUE983042 FKI983042 FAM983042 EQQ983042 EGU983042 DWY983042 DNC983042 DDG983042 CTK983042 CJO983042 BZS983042 BPW983042 BGA983042 AWE983042 AMI983042 ACM983042 SQ983042 IU983042 WVG917506 WLK917506 WBO917506 VRS917506 VHW917506 UYA917506 UOE917506 UEI917506 TUM917506 TKQ917506 TAU917506 SQY917506 SHC917506 RXG917506 RNK917506 RDO917506 QTS917506 QJW917506 QAA917506 PQE917506 PGI917506 OWM917506 OMQ917506 OCU917506 NSY917506 NJC917506 MZG917506 MPK917506 MFO917506 LVS917506 LLW917506 LCA917506 KSE917506 KII917506 JYM917506 JOQ917506 JEU917506 IUY917506 ILC917506 IBG917506 HRK917506 HHO917506 GXS917506 GNW917506 GEA917506 FUE917506 FKI917506 FAM917506 EQQ917506 EGU917506 DWY917506 DNC917506 DDG917506 CTK917506 CJO917506 BZS917506 BPW917506 BGA917506 AWE917506 AMI917506 ACM917506 SQ917506 IU917506 WVG851970 WLK851970 WBO851970 VRS851970 VHW851970 UYA851970 UOE851970 UEI851970 TUM851970 TKQ851970 TAU851970 SQY851970 SHC851970 RXG851970 RNK851970 RDO851970 QTS851970 QJW851970 QAA851970 PQE851970 PGI851970 OWM851970 OMQ851970 OCU851970 NSY851970 NJC851970 MZG851970 MPK851970 MFO851970 LVS851970 LLW851970 LCA851970 KSE851970 KII851970 JYM851970 JOQ851970 JEU851970 IUY851970 ILC851970 IBG851970 HRK851970 HHO851970 GXS851970 GNW851970 GEA851970 FUE851970 FKI851970 FAM851970 EQQ851970 EGU851970 DWY851970 DNC851970 DDG851970 CTK851970 CJO851970 BZS851970 BPW851970 BGA851970 AWE851970 AMI851970 ACM851970 SQ851970 IU851970 WVG786434 WLK786434 WBO786434 VRS786434 VHW786434 UYA786434 UOE786434 UEI786434 TUM786434 TKQ786434 TAU786434 SQY786434 SHC786434 RXG786434 RNK786434 RDO786434 QTS786434 QJW786434 QAA786434 PQE786434 PGI786434 OWM786434 OMQ786434 OCU786434 NSY786434 NJC786434 MZG786434 MPK786434 MFO786434 LVS786434 LLW786434 LCA786434 KSE786434 KII786434 JYM786434 JOQ786434 JEU786434 IUY786434 ILC786434 IBG786434 HRK786434 HHO786434 GXS786434 GNW786434 GEA786434 FUE786434 FKI786434 FAM786434 EQQ786434 EGU786434 DWY786434 DNC786434 DDG786434 CTK786434 CJO786434 BZS786434 BPW786434 BGA786434 AWE786434 AMI786434 ACM786434 SQ786434 IU786434 WVG720898 WLK720898 WBO720898 VRS720898 VHW720898 UYA720898 UOE720898 UEI720898 TUM720898 TKQ720898 TAU720898 SQY720898 SHC720898 RXG720898 RNK720898 RDO720898 QTS720898 QJW720898 QAA720898 PQE720898 PGI720898 OWM720898 OMQ720898 OCU720898 NSY720898 NJC720898 MZG720898 MPK720898 MFO720898 LVS720898 LLW720898 LCA720898 KSE720898 KII720898 JYM720898 JOQ720898 JEU720898 IUY720898 ILC720898 IBG720898 HRK720898 HHO720898 GXS720898 GNW720898 GEA720898 FUE720898 FKI720898 FAM720898 EQQ720898 EGU720898 DWY720898 DNC720898 DDG720898 CTK720898 CJO720898 BZS720898 BPW720898 BGA720898 AWE720898 AMI720898 ACM720898 SQ720898 IU720898 WVG655362 WLK655362 WBO655362 VRS655362 VHW655362 UYA655362 UOE655362 UEI655362 TUM655362 TKQ655362 TAU655362 SQY655362 SHC655362 RXG655362 RNK655362 RDO655362 QTS655362 QJW655362 QAA655362 PQE655362 PGI655362 OWM655362 OMQ655362 OCU655362 NSY655362 NJC655362 MZG655362 MPK655362 MFO655362 LVS655362 LLW655362 LCA655362 KSE655362 KII655362 JYM655362 JOQ655362 JEU655362 IUY655362 ILC655362 IBG655362 HRK655362 HHO655362 GXS655362 GNW655362 GEA655362 FUE655362 FKI655362 FAM655362 EQQ655362 EGU655362 DWY655362 DNC655362 DDG655362 CTK655362 CJO655362 BZS655362 BPW655362 BGA655362 AWE655362 AMI655362 ACM655362 SQ655362 IU655362 WVG589826 WLK589826 WBO589826 VRS589826 VHW589826 UYA589826 UOE589826 UEI589826 TUM589826 TKQ589826 TAU589826 SQY589826 SHC589826 RXG589826 RNK589826 RDO589826 QTS589826 QJW589826 QAA589826 PQE589826 PGI589826 OWM589826 OMQ589826 OCU589826 NSY589826 NJC589826 MZG589826 MPK589826 MFO589826 LVS589826 LLW589826 LCA589826 KSE589826 KII589826 JYM589826 JOQ589826 JEU589826 IUY589826 ILC589826 IBG589826 HRK589826 HHO589826 GXS589826 GNW589826 GEA589826 FUE589826 FKI589826 FAM589826 EQQ589826 EGU589826 DWY589826 DNC589826 DDG589826 CTK589826 CJO589826 BZS589826 BPW589826 BGA589826 AWE589826 AMI589826 ACM589826 SQ589826 IU589826 WVG524290 WLK524290 WBO524290 VRS524290 VHW524290 UYA524290 UOE524290 UEI524290 TUM524290 TKQ524290 TAU524290 SQY524290 SHC524290 RXG524290 RNK524290 RDO524290 QTS524290 QJW524290 QAA524290 PQE524290 PGI524290 OWM524290 OMQ524290 OCU524290 NSY524290 NJC524290 MZG524290 MPK524290 MFO524290 LVS524290 LLW524290 LCA524290 KSE524290 KII524290 JYM524290 JOQ524290 JEU524290 IUY524290 ILC524290 IBG524290 HRK524290 HHO524290 GXS524290 GNW524290 GEA524290 FUE524290 FKI524290 FAM524290 EQQ524290 EGU524290 DWY524290 DNC524290 DDG524290 CTK524290 CJO524290 BZS524290 BPW524290 BGA524290 AWE524290 AMI524290 ACM524290 SQ524290 IU524290 WVG458754 WLK458754 WBO458754 VRS458754 VHW458754 UYA458754 UOE458754 UEI458754 TUM458754 TKQ458754 TAU458754 SQY458754 SHC458754 RXG458754 RNK458754 RDO458754 QTS458754 QJW458754 QAA458754 PQE458754 PGI458754 OWM458754 OMQ458754 OCU458754 NSY458754 NJC458754 MZG458754 MPK458754 MFO458754 LVS458754 LLW458754 LCA458754 KSE458754 KII458754 JYM458754 JOQ458754 JEU458754 IUY458754 ILC458754 IBG458754 HRK458754 HHO458754 GXS458754 GNW458754 GEA458754 FUE458754 FKI458754 FAM458754 EQQ458754 EGU458754 DWY458754 DNC458754 DDG458754 CTK458754 CJO458754 BZS458754 BPW458754 BGA458754 AWE458754 AMI458754 ACM458754 SQ458754 IU458754 WVG393218 WLK393218 WBO393218 VRS393218 VHW393218 UYA393218 UOE393218 UEI393218 TUM393218 TKQ393218 TAU393218 SQY393218 SHC393218 RXG393218 RNK393218 RDO393218 QTS393218 QJW393218 QAA393218 PQE393218 PGI393218 OWM393218 OMQ393218 OCU393218 NSY393218 NJC393218 MZG393218 MPK393218 MFO393218 LVS393218 LLW393218 LCA393218 KSE393218 KII393218 JYM393218 JOQ393218 JEU393218 IUY393218 ILC393218 IBG393218 HRK393218 HHO393218 GXS393218 GNW393218 GEA393218 FUE393218 FKI393218 FAM393218 EQQ393218 EGU393218 DWY393218 DNC393218 DDG393218 CTK393218 CJO393218 BZS393218 BPW393218 BGA393218 AWE393218 AMI393218 ACM393218 SQ393218 IU393218 WVG327682 WLK327682 WBO327682 VRS327682 VHW327682 UYA327682 UOE327682 UEI327682 TUM327682 TKQ327682 TAU327682 SQY327682 SHC327682 RXG327682 RNK327682 RDO327682 QTS327682 QJW327682 QAA327682 PQE327682 PGI327682 OWM327682 OMQ327682 OCU327682 NSY327682 NJC327682 MZG327682 MPK327682 MFO327682 LVS327682 LLW327682 LCA327682 KSE327682 KII327682 JYM327682 JOQ327682 JEU327682 IUY327682 ILC327682 IBG327682 HRK327682 HHO327682 GXS327682 GNW327682 GEA327682 FUE327682 FKI327682 FAM327682 EQQ327682 EGU327682 DWY327682 DNC327682 DDG327682 CTK327682 CJO327682 BZS327682 BPW327682 BGA327682 AWE327682 AMI327682 ACM327682 SQ327682 IU327682 WVG262146 WLK262146 WBO262146 VRS262146 VHW262146 UYA262146 UOE262146 UEI262146 TUM262146 TKQ262146 TAU262146 SQY262146 SHC262146 RXG262146 RNK262146 RDO262146 QTS262146 QJW262146 QAA262146 PQE262146 PGI262146 OWM262146 OMQ262146 OCU262146 NSY262146 NJC262146 MZG262146 MPK262146 MFO262146 LVS262146 LLW262146 LCA262146 KSE262146 KII262146 JYM262146 JOQ262146 JEU262146 IUY262146 ILC262146 IBG262146 HRK262146 HHO262146 GXS262146 GNW262146 GEA262146 FUE262146 FKI262146 FAM262146 EQQ262146 EGU262146 DWY262146 DNC262146 DDG262146 CTK262146 CJO262146 BZS262146 BPW262146 BGA262146 AWE262146 AMI262146 ACM262146 SQ262146 IU262146 WVG196610 WLK196610 WBO196610 VRS196610 VHW196610 UYA196610 UOE196610 UEI196610 TUM196610 TKQ196610 TAU196610 SQY196610 SHC196610 RXG196610 RNK196610 RDO196610 QTS196610 QJW196610 QAA196610 PQE196610 PGI196610 OWM196610 OMQ196610 OCU196610 NSY196610 NJC196610 MZG196610 MPK196610 MFO196610 LVS196610 LLW196610 LCA196610 KSE196610 KII196610 JYM196610 JOQ196610 JEU196610 IUY196610 ILC196610 IBG196610 HRK196610 HHO196610 GXS196610 GNW196610 GEA196610 FUE196610 FKI196610 FAM196610 EQQ196610 EGU196610 DWY196610 DNC196610 DDG196610 CTK196610 CJO196610 BZS196610 BPW196610 BGA196610 AWE196610 AMI196610 ACM196610 SQ196610 IU196610 WVG131074 WLK131074 WBO131074 VRS131074 VHW131074 UYA131074 UOE131074 UEI131074 TUM131074 TKQ131074 TAU131074 SQY131074 SHC131074 RXG131074 RNK131074 RDO131074 QTS131074 QJW131074 QAA131074 PQE131074 PGI131074 OWM131074 OMQ131074 OCU131074 NSY131074 NJC131074 MZG131074 MPK131074 MFO131074 LVS131074 LLW131074 LCA131074 KSE131074 KII131074 JYM131074 JOQ131074 JEU131074 IUY131074 ILC131074 IBG131074 HRK131074 HHO131074 GXS131074 GNW131074 GEA131074 FUE131074 FKI131074 FAM131074 EQQ131074 EGU131074 DWY131074 DNC131074 DDG131074 CTK131074 CJO131074 BZS131074 BPW131074 BGA131074 AWE131074 AMI131074 ACM131074 SQ131074 IU131074 WVG65538 WLK65538 WBO65538 VRS65538 VHW65538 UYA65538 UOE65538 UEI65538 TUM65538 TKQ65538 TAU65538 SQY65538 SHC65538 RXG65538 RNK65538 RDO65538 QTS65538 QJW65538 QAA65538 PQE65538 PGI65538 OWM65538 OMQ65538 OCU65538 NSY65538 NJC65538 MZG65538 MPK65538 MFO65538 LVS65538 LLW65538 LCA65538 KSE65538 KII65538 JYM65538 JOQ65538 JEU65538 IUY65538 ILC65538 IBG65538 HRK65538 HHO65538 GXS65538 GNW65538 GEA65538 FUE65538 FKI65538 FAM65538 EQQ65538 EGU65538 DWY65538 DNC65538 DDG65538 CTK65538 CJO65538 BZS65538 BPW65538 BGA65538 AWE65538 AMI65538 ACM65538 SQ65538 IU65538 WVH983064:WVN983064 WLL983064:WLR983064 WBP983064:WBV983064 VRT983064:VRZ983064 VHX983064:VID983064 UYB983064:UYH983064 UOF983064:UOL983064 UEJ983064:UEP983064 TUN983064:TUT983064 TKR983064:TKX983064 TAV983064:TBB983064 SQZ983064:SRF983064 SHD983064:SHJ983064 RXH983064:RXN983064 RNL983064:RNR983064 RDP983064:RDV983064 QTT983064:QTZ983064 QJX983064:QKD983064 QAB983064:QAH983064 PQF983064:PQL983064 PGJ983064:PGP983064 OWN983064:OWT983064 OMR983064:OMX983064 OCV983064:ODB983064 NSZ983064:NTF983064 NJD983064:NJJ983064 MZH983064:MZN983064 MPL983064:MPR983064 MFP983064:MFV983064 LVT983064:LVZ983064 LLX983064:LMD983064 LCB983064:LCH983064 KSF983064:KSL983064 KIJ983064:KIP983064 JYN983064:JYT983064 JOR983064:JOX983064 JEV983064:JFB983064 IUZ983064:IVF983064 ILD983064:ILJ983064 IBH983064:IBN983064 HRL983064:HRR983064 HHP983064:HHV983064 GXT983064:GXZ983064 GNX983064:GOD983064 GEB983064:GEH983064 FUF983064:FUL983064 FKJ983064:FKP983064 FAN983064:FAT983064 EQR983064:EQX983064 EGV983064:EHB983064 DWZ983064:DXF983064 DND983064:DNJ983064 DDH983064:DDN983064 CTL983064:CTR983064 CJP983064:CJV983064 BZT983064:BZZ983064 BPX983064:BQD983064 BGB983064:BGH983064 AWF983064:AWL983064 AMJ983064:AMP983064 ACN983064:ACT983064 SR983064:SX983064 IV983064:JB983064 WVH917528:WVN917528 WLL917528:WLR917528 WBP917528:WBV917528 VRT917528:VRZ917528 VHX917528:VID917528 UYB917528:UYH917528 UOF917528:UOL917528 UEJ917528:UEP917528 TUN917528:TUT917528 TKR917528:TKX917528 TAV917528:TBB917528 SQZ917528:SRF917528 SHD917528:SHJ917528 RXH917528:RXN917528 RNL917528:RNR917528 RDP917528:RDV917528 QTT917528:QTZ917528 QJX917528:QKD917528 QAB917528:QAH917528 PQF917528:PQL917528 PGJ917528:PGP917528 OWN917528:OWT917528 OMR917528:OMX917528 OCV917528:ODB917528 NSZ917528:NTF917528 NJD917528:NJJ917528 MZH917528:MZN917528 MPL917528:MPR917528 MFP917528:MFV917528 LVT917528:LVZ917528 LLX917528:LMD917528 LCB917528:LCH917528 KSF917528:KSL917528 KIJ917528:KIP917528 JYN917528:JYT917528 JOR917528:JOX917528 JEV917528:JFB917528 IUZ917528:IVF917528 ILD917528:ILJ917528 IBH917528:IBN917528 HRL917528:HRR917528 HHP917528:HHV917528 GXT917528:GXZ917528 GNX917528:GOD917528 GEB917528:GEH917528 FUF917528:FUL917528 FKJ917528:FKP917528 FAN917528:FAT917528 EQR917528:EQX917528 EGV917528:EHB917528 DWZ917528:DXF917528 DND917528:DNJ917528 DDH917528:DDN917528 CTL917528:CTR917528 CJP917528:CJV917528 BZT917528:BZZ917528 BPX917528:BQD917528 BGB917528:BGH917528 AWF917528:AWL917528 AMJ917528:AMP917528 ACN917528:ACT917528 SR917528:SX917528 IV917528:JB917528 WVH851992:WVN851992 WLL851992:WLR851992 WBP851992:WBV851992 VRT851992:VRZ851992 VHX851992:VID851992 UYB851992:UYH851992 UOF851992:UOL851992 UEJ851992:UEP851992 TUN851992:TUT851992 TKR851992:TKX851992 TAV851992:TBB851992 SQZ851992:SRF851992 SHD851992:SHJ851992 RXH851992:RXN851992 RNL851992:RNR851992 RDP851992:RDV851992 QTT851992:QTZ851992 QJX851992:QKD851992 QAB851992:QAH851992 PQF851992:PQL851992 PGJ851992:PGP851992 OWN851992:OWT851992 OMR851992:OMX851992 OCV851992:ODB851992 NSZ851992:NTF851992 NJD851992:NJJ851992 MZH851992:MZN851992 MPL851992:MPR851992 MFP851992:MFV851992 LVT851992:LVZ851992 LLX851992:LMD851992 LCB851992:LCH851992 KSF851992:KSL851992 KIJ851992:KIP851992 JYN851992:JYT851992 JOR851992:JOX851992 JEV851992:JFB851992 IUZ851992:IVF851992 ILD851992:ILJ851992 IBH851992:IBN851992 HRL851992:HRR851992 HHP851992:HHV851992 GXT851992:GXZ851992 GNX851992:GOD851992 GEB851992:GEH851992 FUF851992:FUL851992 FKJ851992:FKP851992 FAN851992:FAT851992 EQR851992:EQX851992 EGV851992:EHB851992 DWZ851992:DXF851992 DND851992:DNJ851992 DDH851992:DDN851992 CTL851992:CTR851992 CJP851992:CJV851992 BZT851992:BZZ851992 BPX851992:BQD851992 BGB851992:BGH851992 AWF851992:AWL851992 AMJ851992:AMP851992 ACN851992:ACT851992 SR851992:SX851992 IV851992:JB851992 WVH786456:WVN786456 WLL786456:WLR786456 WBP786456:WBV786456 VRT786456:VRZ786456 VHX786456:VID786456 UYB786456:UYH786456 UOF786456:UOL786456 UEJ786456:UEP786456 TUN786456:TUT786456 TKR786456:TKX786456 TAV786456:TBB786456 SQZ786456:SRF786456 SHD786456:SHJ786456 RXH786456:RXN786456 RNL786456:RNR786456 RDP786456:RDV786456 QTT786456:QTZ786456 QJX786456:QKD786456 QAB786456:QAH786456 PQF786456:PQL786456 PGJ786456:PGP786456 OWN786456:OWT786456 OMR786456:OMX786456 OCV786456:ODB786456 NSZ786456:NTF786456 NJD786456:NJJ786456 MZH786456:MZN786456 MPL786456:MPR786456 MFP786456:MFV786456 LVT786456:LVZ786456 LLX786456:LMD786456 LCB786456:LCH786456 KSF786456:KSL786456 KIJ786456:KIP786456 JYN786456:JYT786456 JOR786456:JOX786456 JEV786456:JFB786456 IUZ786456:IVF786456 ILD786456:ILJ786456 IBH786456:IBN786456 HRL786456:HRR786456 HHP786456:HHV786456 GXT786456:GXZ786456 GNX786456:GOD786456 GEB786456:GEH786456 FUF786456:FUL786456 FKJ786456:FKP786456 FAN786456:FAT786456 EQR786456:EQX786456 EGV786456:EHB786456 DWZ786456:DXF786456 DND786456:DNJ786456 DDH786456:DDN786456 CTL786456:CTR786456 CJP786456:CJV786456 BZT786456:BZZ786456 BPX786456:BQD786456 BGB786456:BGH786456 AWF786456:AWL786456 AMJ786456:AMP786456 ACN786456:ACT786456 SR786456:SX786456 IV786456:JB786456 WVH720920:WVN720920 WLL720920:WLR720920 WBP720920:WBV720920 VRT720920:VRZ720920 VHX720920:VID720920 UYB720920:UYH720920 UOF720920:UOL720920 UEJ720920:UEP720920 TUN720920:TUT720920 TKR720920:TKX720920 TAV720920:TBB720920 SQZ720920:SRF720920 SHD720920:SHJ720920 RXH720920:RXN720920 RNL720920:RNR720920 RDP720920:RDV720920 QTT720920:QTZ720920 QJX720920:QKD720920 QAB720920:QAH720920 PQF720920:PQL720920 PGJ720920:PGP720920 OWN720920:OWT720920 OMR720920:OMX720920 OCV720920:ODB720920 NSZ720920:NTF720920 NJD720920:NJJ720920 MZH720920:MZN720920 MPL720920:MPR720920 MFP720920:MFV720920 LVT720920:LVZ720920 LLX720920:LMD720920 LCB720920:LCH720920 KSF720920:KSL720920 KIJ720920:KIP720920 JYN720920:JYT720920 JOR720920:JOX720920 JEV720920:JFB720920 IUZ720920:IVF720920 ILD720920:ILJ720920 IBH720920:IBN720920 HRL720920:HRR720920 HHP720920:HHV720920 GXT720920:GXZ720920 GNX720920:GOD720920 GEB720920:GEH720920 FUF720920:FUL720920 FKJ720920:FKP720920 FAN720920:FAT720920 EQR720920:EQX720920 EGV720920:EHB720920 DWZ720920:DXF720920 DND720920:DNJ720920 DDH720920:DDN720920 CTL720920:CTR720920 CJP720920:CJV720920 BZT720920:BZZ720920 BPX720920:BQD720920 BGB720920:BGH720920 AWF720920:AWL720920 AMJ720920:AMP720920 ACN720920:ACT720920 SR720920:SX720920 IV720920:JB720920 WVH655384:WVN655384 WLL655384:WLR655384 WBP655384:WBV655384 VRT655384:VRZ655384 VHX655384:VID655384 UYB655384:UYH655384 UOF655384:UOL655384 UEJ655384:UEP655384 TUN655384:TUT655384 TKR655384:TKX655384 TAV655384:TBB655384 SQZ655384:SRF655384 SHD655384:SHJ655384 RXH655384:RXN655384 RNL655384:RNR655384 RDP655384:RDV655384 QTT655384:QTZ655384 QJX655384:QKD655384 QAB655384:QAH655384 PQF655384:PQL655384 PGJ655384:PGP655384 OWN655384:OWT655384 OMR655384:OMX655384 OCV655384:ODB655384 NSZ655384:NTF655384 NJD655384:NJJ655384 MZH655384:MZN655384 MPL655384:MPR655384 MFP655384:MFV655384 LVT655384:LVZ655384 LLX655384:LMD655384 LCB655384:LCH655384 KSF655384:KSL655384 KIJ655384:KIP655384 JYN655384:JYT655384 JOR655384:JOX655384 JEV655384:JFB655384 IUZ655384:IVF655384 ILD655384:ILJ655384 IBH655384:IBN655384 HRL655384:HRR655384 HHP655384:HHV655384 GXT655384:GXZ655384 GNX655384:GOD655384 GEB655384:GEH655384 FUF655384:FUL655384 FKJ655384:FKP655384 FAN655384:FAT655384 EQR655384:EQX655384 EGV655384:EHB655384 DWZ655384:DXF655384 DND655384:DNJ655384 DDH655384:DDN655384 CTL655384:CTR655384 CJP655384:CJV655384 BZT655384:BZZ655384 BPX655384:BQD655384 BGB655384:BGH655384 AWF655384:AWL655384 AMJ655384:AMP655384 ACN655384:ACT655384 SR655384:SX655384 IV655384:JB655384 WVH589848:WVN589848 WLL589848:WLR589848 WBP589848:WBV589848 VRT589848:VRZ589848 VHX589848:VID589848 UYB589848:UYH589848 UOF589848:UOL589848 UEJ589848:UEP589848 TUN589848:TUT589848 TKR589848:TKX589848 TAV589848:TBB589848 SQZ589848:SRF589848 SHD589848:SHJ589848 RXH589848:RXN589848 RNL589848:RNR589848 RDP589848:RDV589848 QTT589848:QTZ589848 QJX589848:QKD589848 QAB589848:QAH589848 PQF589848:PQL589848 PGJ589848:PGP589848 OWN589848:OWT589848 OMR589848:OMX589848 OCV589848:ODB589848 NSZ589848:NTF589848 NJD589848:NJJ589848 MZH589848:MZN589848 MPL589848:MPR589848 MFP589848:MFV589848 LVT589848:LVZ589848 LLX589848:LMD589848 LCB589848:LCH589848 KSF589848:KSL589848 KIJ589848:KIP589848 JYN589848:JYT589848 JOR589848:JOX589848 JEV589848:JFB589848 IUZ589848:IVF589848 ILD589848:ILJ589848 IBH589848:IBN589848 HRL589848:HRR589848 HHP589848:HHV589848 GXT589848:GXZ589848 GNX589848:GOD589848 GEB589848:GEH589848 FUF589848:FUL589848 FKJ589848:FKP589848 FAN589848:FAT589848 EQR589848:EQX589848 EGV589848:EHB589848 DWZ589848:DXF589848 DND589848:DNJ589848 DDH589848:DDN589848 CTL589848:CTR589848 CJP589848:CJV589848 BZT589848:BZZ589848 BPX589848:BQD589848 BGB589848:BGH589848 AWF589848:AWL589848 AMJ589848:AMP589848 ACN589848:ACT589848 SR589848:SX589848 IV589848:JB589848 WVH524312:WVN524312 WLL524312:WLR524312 WBP524312:WBV524312 VRT524312:VRZ524312 VHX524312:VID524312 UYB524312:UYH524312 UOF524312:UOL524312 UEJ524312:UEP524312 TUN524312:TUT524312 TKR524312:TKX524312 TAV524312:TBB524312 SQZ524312:SRF524312 SHD524312:SHJ524312 RXH524312:RXN524312 RNL524312:RNR524312 RDP524312:RDV524312 QTT524312:QTZ524312 QJX524312:QKD524312 QAB524312:QAH524312 PQF524312:PQL524312 PGJ524312:PGP524312 OWN524312:OWT524312 OMR524312:OMX524312 OCV524312:ODB524312 NSZ524312:NTF524312 NJD524312:NJJ524312 MZH524312:MZN524312 MPL524312:MPR524312 MFP524312:MFV524312 LVT524312:LVZ524312 LLX524312:LMD524312 LCB524312:LCH524312 KSF524312:KSL524312 KIJ524312:KIP524312 JYN524312:JYT524312 JOR524312:JOX524312 JEV524312:JFB524312 IUZ524312:IVF524312 ILD524312:ILJ524312 IBH524312:IBN524312 HRL524312:HRR524312 HHP524312:HHV524312 GXT524312:GXZ524312 GNX524312:GOD524312 GEB524312:GEH524312 FUF524312:FUL524312 FKJ524312:FKP524312 FAN524312:FAT524312 EQR524312:EQX524312 EGV524312:EHB524312 DWZ524312:DXF524312 DND524312:DNJ524312 DDH524312:DDN524312 CTL524312:CTR524312 CJP524312:CJV524312 BZT524312:BZZ524312 BPX524312:BQD524312 BGB524312:BGH524312 AWF524312:AWL524312 AMJ524312:AMP524312 ACN524312:ACT524312 SR524312:SX524312 IV524312:JB524312 WVH458776:WVN458776 WLL458776:WLR458776 WBP458776:WBV458776 VRT458776:VRZ458776 VHX458776:VID458776 UYB458776:UYH458776 UOF458776:UOL458776 UEJ458776:UEP458776 TUN458776:TUT458776 TKR458776:TKX458776 TAV458776:TBB458776 SQZ458776:SRF458776 SHD458776:SHJ458776 RXH458776:RXN458776 RNL458776:RNR458776 RDP458776:RDV458776 QTT458776:QTZ458776 QJX458776:QKD458776 QAB458776:QAH458776 PQF458776:PQL458776 PGJ458776:PGP458776 OWN458776:OWT458776 OMR458776:OMX458776 OCV458776:ODB458776 NSZ458776:NTF458776 NJD458776:NJJ458776 MZH458776:MZN458776 MPL458776:MPR458776 MFP458776:MFV458776 LVT458776:LVZ458776 LLX458776:LMD458776 LCB458776:LCH458776 KSF458776:KSL458776 KIJ458776:KIP458776 JYN458776:JYT458776 JOR458776:JOX458776 JEV458776:JFB458776 IUZ458776:IVF458776 ILD458776:ILJ458776 IBH458776:IBN458776 HRL458776:HRR458776 HHP458776:HHV458776 GXT458776:GXZ458776 GNX458776:GOD458776 GEB458776:GEH458776 FUF458776:FUL458776 FKJ458776:FKP458776 FAN458776:FAT458776 EQR458776:EQX458776 EGV458776:EHB458776 DWZ458776:DXF458776 DND458776:DNJ458776 DDH458776:DDN458776 CTL458776:CTR458776 CJP458776:CJV458776 BZT458776:BZZ458776 BPX458776:BQD458776 BGB458776:BGH458776 AWF458776:AWL458776 AMJ458776:AMP458776 ACN458776:ACT458776 SR458776:SX458776 IV458776:JB458776 WVH393240:WVN393240 WLL393240:WLR393240 WBP393240:WBV393240 VRT393240:VRZ393240 VHX393240:VID393240 UYB393240:UYH393240 UOF393240:UOL393240 UEJ393240:UEP393240 TUN393240:TUT393240 TKR393240:TKX393240 TAV393240:TBB393240 SQZ393240:SRF393240 SHD393240:SHJ393240 RXH393240:RXN393240 RNL393240:RNR393240 RDP393240:RDV393240 QTT393240:QTZ393240 QJX393240:QKD393240 QAB393240:QAH393240 PQF393240:PQL393240 PGJ393240:PGP393240 OWN393240:OWT393240 OMR393240:OMX393240 OCV393240:ODB393240 NSZ393240:NTF393240 NJD393240:NJJ393240 MZH393240:MZN393240 MPL393240:MPR393240 MFP393240:MFV393240 LVT393240:LVZ393240 LLX393240:LMD393240 LCB393240:LCH393240 KSF393240:KSL393240 KIJ393240:KIP393240 JYN393240:JYT393240 JOR393240:JOX393240 JEV393240:JFB393240 IUZ393240:IVF393240 ILD393240:ILJ393240 IBH393240:IBN393240 HRL393240:HRR393240 HHP393240:HHV393240 GXT393240:GXZ393240 GNX393240:GOD393240 GEB393240:GEH393240 FUF393240:FUL393240 FKJ393240:FKP393240 FAN393240:FAT393240 EQR393240:EQX393240 EGV393240:EHB393240 DWZ393240:DXF393240 DND393240:DNJ393240 DDH393240:DDN393240 CTL393240:CTR393240 CJP393240:CJV393240 BZT393240:BZZ393240 BPX393240:BQD393240 BGB393240:BGH393240 AWF393240:AWL393240 AMJ393240:AMP393240 ACN393240:ACT393240 SR393240:SX393240 IV393240:JB393240 WVH327704:WVN327704 WLL327704:WLR327704 WBP327704:WBV327704 VRT327704:VRZ327704 VHX327704:VID327704 UYB327704:UYH327704 UOF327704:UOL327704 UEJ327704:UEP327704 TUN327704:TUT327704 TKR327704:TKX327704 TAV327704:TBB327704 SQZ327704:SRF327704 SHD327704:SHJ327704 RXH327704:RXN327704 RNL327704:RNR327704 RDP327704:RDV327704 QTT327704:QTZ327704 QJX327704:QKD327704 QAB327704:QAH327704 PQF327704:PQL327704 PGJ327704:PGP327704 OWN327704:OWT327704 OMR327704:OMX327704 OCV327704:ODB327704 NSZ327704:NTF327704 NJD327704:NJJ327704 MZH327704:MZN327704 MPL327704:MPR327704 MFP327704:MFV327704 LVT327704:LVZ327704 LLX327704:LMD327704 LCB327704:LCH327704 KSF327704:KSL327704 KIJ327704:KIP327704 JYN327704:JYT327704 JOR327704:JOX327704 JEV327704:JFB327704 IUZ327704:IVF327704 ILD327704:ILJ327704 IBH327704:IBN327704 HRL327704:HRR327704 HHP327704:HHV327704 GXT327704:GXZ327704 GNX327704:GOD327704 GEB327704:GEH327704 FUF327704:FUL327704 FKJ327704:FKP327704 FAN327704:FAT327704 EQR327704:EQX327704 EGV327704:EHB327704 DWZ327704:DXF327704 DND327704:DNJ327704 DDH327704:DDN327704 CTL327704:CTR327704 CJP327704:CJV327704 BZT327704:BZZ327704 BPX327704:BQD327704 BGB327704:BGH327704 AWF327704:AWL327704 AMJ327704:AMP327704 ACN327704:ACT327704 SR327704:SX327704 IV327704:JB327704 WVH262168:WVN262168 WLL262168:WLR262168 WBP262168:WBV262168 VRT262168:VRZ262168 VHX262168:VID262168 UYB262168:UYH262168 UOF262168:UOL262168 UEJ262168:UEP262168 TUN262168:TUT262168 TKR262168:TKX262168 TAV262168:TBB262168 SQZ262168:SRF262168 SHD262168:SHJ262168 RXH262168:RXN262168 RNL262168:RNR262168 RDP262168:RDV262168 QTT262168:QTZ262168 QJX262168:QKD262168 QAB262168:QAH262168 PQF262168:PQL262168 PGJ262168:PGP262168 OWN262168:OWT262168 OMR262168:OMX262168 OCV262168:ODB262168 NSZ262168:NTF262168 NJD262168:NJJ262168 MZH262168:MZN262168 MPL262168:MPR262168 MFP262168:MFV262168 LVT262168:LVZ262168 LLX262168:LMD262168 LCB262168:LCH262168 KSF262168:KSL262168 KIJ262168:KIP262168 JYN262168:JYT262168 JOR262168:JOX262168 JEV262168:JFB262168 IUZ262168:IVF262168 ILD262168:ILJ262168 IBH262168:IBN262168 HRL262168:HRR262168 HHP262168:HHV262168 GXT262168:GXZ262168 GNX262168:GOD262168 GEB262168:GEH262168 FUF262168:FUL262168 FKJ262168:FKP262168 FAN262168:FAT262168 EQR262168:EQX262168 EGV262168:EHB262168 DWZ262168:DXF262168 DND262168:DNJ262168 DDH262168:DDN262168 CTL262168:CTR262168 CJP262168:CJV262168 BZT262168:BZZ262168 BPX262168:BQD262168 BGB262168:BGH262168 AWF262168:AWL262168 AMJ262168:AMP262168 ACN262168:ACT262168 SR262168:SX262168 IV262168:JB262168 WVH196632:WVN196632 WLL196632:WLR196632 WBP196632:WBV196632 VRT196632:VRZ196632 VHX196632:VID196632 UYB196632:UYH196632 UOF196632:UOL196632 UEJ196632:UEP196632 TUN196632:TUT196632 TKR196632:TKX196632 TAV196632:TBB196632 SQZ196632:SRF196632 SHD196632:SHJ196632 RXH196632:RXN196632 RNL196632:RNR196632 RDP196632:RDV196632 QTT196632:QTZ196632 QJX196632:QKD196632 QAB196632:QAH196632 PQF196632:PQL196632 PGJ196632:PGP196632 OWN196632:OWT196632 OMR196632:OMX196632 OCV196632:ODB196632 NSZ196632:NTF196632 NJD196632:NJJ196632 MZH196632:MZN196632 MPL196632:MPR196632 MFP196632:MFV196632 LVT196632:LVZ196632 LLX196632:LMD196632 LCB196632:LCH196632 KSF196632:KSL196632 KIJ196632:KIP196632 JYN196632:JYT196632 JOR196632:JOX196632 JEV196632:JFB196632 IUZ196632:IVF196632 ILD196632:ILJ196632 IBH196632:IBN196632 HRL196632:HRR196632 HHP196632:HHV196632 GXT196632:GXZ196632 GNX196632:GOD196632 GEB196632:GEH196632 FUF196632:FUL196632 FKJ196632:FKP196632 FAN196632:FAT196632 EQR196632:EQX196632 EGV196632:EHB196632 DWZ196632:DXF196632 DND196632:DNJ196632 DDH196632:DDN196632 CTL196632:CTR196632 CJP196632:CJV196632 BZT196632:BZZ196632 BPX196632:BQD196632 BGB196632:BGH196632 AWF196632:AWL196632 AMJ196632:AMP196632 ACN196632:ACT196632 SR196632:SX196632 IV196632:JB196632 WVH131096:WVN131096 WLL131096:WLR131096 WBP131096:WBV131096 VRT131096:VRZ131096 VHX131096:VID131096 UYB131096:UYH131096 UOF131096:UOL131096 UEJ131096:UEP131096 TUN131096:TUT131096 TKR131096:TKX131096 TAV131096:TBB131096 SQZ131096:SRF131096 SHD131096:SHJ131096 RXH131096:RXN131096 RNL131096:RNR131096 RDP131096:RDV131096 QTT131096:QTZ131096 QJX131096:QKD131096 QAB131096:QAH131096 PQF131096:PQL131096 PGJ131096:PGP131096 OWN131096:OWT131096 OMR131096:OMX131096 OCV131096:ODB131096 NSZ131096:NTF131096 NJD131096:NJJ131096 MZH131096:MZN131096 MPL131096:MPR131096 MFP131096:MFV131096 LVT131096:LVZ131096 LLX131096:LMD131096 LCB131096:LCH131096 KSF131096:KSL131096 KIJ131096:KIP131096 JYN131096:JYT131096 JOR131096:JOX131096 JEV131096:JFB131096 IUZ131096:IVF131096 ILD131096:ILJ131096 IBH131096:IBN131096 HRL131096:HRR131096 HHP131096:HHV131096 GXT131096:GXZ131096 GNX131096:GOD131096 GEB131096:GEH131096 FUF131096:FUL131096 FKJ131096:FKP131096 FAN131096:FAT131096 EQR131096:EQX131096 EGV131096:EHB131096 DWZ131096:DXF131096 DND131096:DNJ131096 DDH131096:DDN131096 CTL131096:CTR131096 CJP131096:CJV131096 BZT131096:BZZ131096 BPX131096:BQD131096 BGB131096:BGH131096 AWF131096:AWL131096 AMJ131096:AMP131096 ACN131096:ACT131096 SR131096:SX131096 IV131096:JB131096 WVH65560:WVN65560 WLL65560:WLR65560 WBP65560:WBV65560 VRT65560:VRZ65560 VHX65560:VID65560 UYB65560:UYH65560 UOF65560:UOL65560 UEJ65560:UEP65560 TUN65560:TUT65560 TKR65560:TKX65560 TAV65560:TBB65560 SQZ65560:SRF65560 SHD65560:SHJ65560 RXH65560:RXN65560 RNL65560:RNR65560 RDP65560:RDV65560 QTT65560:QTZ65560 QJX65560:QKD65560 QAB65560:QAH65560 PQF65560:PQL65560 PGJ65560:PGP65560 OWN65560:OWT65560 OMR65560:OMX65560 OCV65560:ODB65560 NSZ65560:NTF65560 NJD65560:NJJ65560 MZH65560:MZN65560 MPL65560:MPR65560 MFP65560:MFV65560 LVT65560:LVZ65560 LLX65560:LMD65560 LCB65560:LCH65560 KSF65560:KSL65560 KIJ65560:KIP65560 JYN65560:JYT65560 JOR65560:JOX65560 JEV65560:JFB65560 IUZ65560:IVF65560 ILD65560:ILJ65560 IBH65560:IBN65560 HRL65560:HRR65560 HHP65560:HHV65560 GXT65560:GXZ65560 GNX65560:GOD65560 GEB65560:GEH65560 FUF65560:FUL65560 FKJ65560:FKP65560 FAN65560:FAT65560 EQR65560:EQX65560 EGV65560:EHB65560 DWZ65560:DXF65560 DND65560:DNJ65560 DDH65560:DDN65560 CTL65560:CTR65560 CJP65560:CJV65560 BZT65560:BZZ65560 BPX65560:BQD65560 BGB65560:BGH65560 AWF65560:AWL65560 AMJ65560:AMP65560 ACN65560:ACT65560 SR65560:SX65560 IV65560:JB65560 C65560:F65560 C131096:F131096 C196632:F196632 C262168:F262168 C327704:F327704 C393240:F393240 C458776:F458776 C524312:F524312 C589848:F589848 C655384:F655384 C720920:F720920 C786456:F786456 C851992:F851992 C917528:F917528 C983064:F983064 B65538 B131074 B196610 B262146 B327682 B393218 B458754 B524290 B589826 B655362 B720898 B786434 B851970 B917506 B983042 C65558:F65558 C131094:F131094 C196630:F196630 C262166:F262166 C327702:F327702 C393238:F393238 C458774:F458774 C524310:F524310 C589846:F589846 C655382:F655382 C720918:F720918 C786454:F786454 C851990:F851990 C917526:F917526 C983062:F983062 C65597:F65597 C131133:F131133 C196669:F196669 C262205:F262205 C327741:F327741 C393277:F393277 C458813:F458813 C524349:F524349 C589885:F589885 C655421:F655421 C720957:F720957 C786493:F786493 C852029:F852029 C917565:F917565 C983101:F983101 C65562:F65562 C131098:F131098 C196634:F196634 C262170:F262170 C327706:F327706 C393242:F393242 C458778:F458778 C524314:F524314 C589850:F589850 C655386:F655386 C720922:F720922 C786458:F786458 C851994:F851994 C917530:F917530 C983066:F983066 B65565 B131101 B196637 B262173 B327709 B393245 B458781 B524317 B589853 B655389 B720925 B786461 B851997 B917533 B983069 C65588:F65588 C131124:F131124 C196660:F196660 C262196:F262196 C327732:F327732 C393268:F393268 C458804:F458804 C524340:F524340 C589876:F589876 C655412:F655412 C720948:F720948 C786484:F786484 C852020:F852020 C917556:F917556 C983092:F983092 C57:F57 WVH57:WVN57 WLL57:WLR57 WBP57:WBV57 VRT57:VRZ57 VHX57:VID57 UYB57:UYH57 UOF57:UOL57 UEJ57:UEP57 TUN57:TUT57 TKR57:TKX57 TAV57:TBB57 SQZ57:SRF57 SHD57:SHJ57 RXH57:RXN57 RNL57:RNR57 RDP57:RDV57 QTT57:QTZ57 QJX57:QKD57 QAB57:QAH57 PQF57:PQL57 PGJ57:PGP57 OWN57:OWT57 OMR57:OMX57 OCV57:ODB57 NSZ57:NTF57 NJD57:NJJ57 MZH57:MZN57 MPL57:MPR57 MFP57:MFV57 LVT57:LVZ57 LLX57:LMD57 LCB57:LCH57 KSF57:KSL57 KIJ57:KIP57 JYN57:JYT57 JOR57:JOX57 JEV57:JFB57 IUZ57:IVF57 ILD57:ILJ57 IBH57:IBN57 HRL57:HRR57 HHP57:HHV57 GXT57:GXZ57 GNX57:GOD57 GEB57:GEH57 FUF57:FUL57 FKJ57:FKP57 FAN57:FAT57 EQR57:EQX57 EGV57:EHB57 DWZ57:DXF57 DND57:DNJ57 DDH57:DDN57 CTL57:CTR57 CJP57:CJV57 BZT57:BZZ57 BPX57:BQD57 BGB57:BGH57 AWF57:AWL57 AMJ57:AMP57 ACN57:ACT57 SR57:SX57 IV57:JB57 IV29:JB29 SR29:SX29 ACN29:ACT29 AMJ29:AMP29 AWF29:AWL29 BGB29:BGH29 BPX29:BQD29 BZT29:BZZ29 CJP29:CJV29 CTL29:CTR29 DDH29:DDN29 DND29:DNJ29 DWZ29:DXF29 EGV29:EHB29 EQR29:EQX29 FAN29:FAT29 FKJ29:FKP29 FUF29:FUL29 GEB29:GEH29 GNX29:GOD29 GXT29:GXZ29 HHP29:HHV29 HRL29:HRR29 IBH29:IBN29 ILD29:ILJ29 IUZ29:IVF29 JEV29:JFB29 JOR29:JOX29 JYN29:JYT29 KIJ29:KIP29 KSF29:KSL29 LCB29:LCH29 LLX29:LMD29 LVT29:LVZ29 MFP29:MFV29 MPL29:MPR29 MZH29:MZN29 NJD29:NJJ29 NSZ29:NTF29 OCV29:ODB29 OMR29:OMX29 OWN29:OWT29 PGJ29:PGP29 PQF29:PQL29 QAB29:QAH29 QJX29:QKD29 QTT29:QTZ29 RDP29:RDV29 RNL29:RNR29 RXH29:RXN29 SHD29:SHJ29 SQZ29:SRF29 TAV29:TBB29 TKR29:TKX29 TUN29:TUT29 UEJ29:UEP29 UOF29:UOL29 UYB29:UYH29 VHX29:VID29 VRT29:VRZ29 WBP29:WBV29 WLL29:WLR29 WVH29:WVN29 IV26:JB27 SR26:SX27 ACN26:ACT27 AMJ26:AMP27 AWF26:AWL27 BGB26:BGH27 BPX26:BQD27 BZT26:BZZ27 CJP26:CJV27 CTL26:CTR27 DDH26:DDN27 DND26:DNJ27 DWZ26:DXF27 EGV26:EHB27 EQR26:EQX27 FAN26:FAT27 FKJ26:FKP27 FUF26:FUL27 GEB26:GEH27 GNX26:GOD27 GXT26:GXZ27 HHP26:HHV27 HRL26:HRR27 IBH26:IBN27 ILD26:ILJ27 IUZ26:IVF27 JEV26:JFB27 JOR26:JOX27 JYN26:JYT27 KIJ26:KIP27 KSF26:KSL27 LCB26:LCH27 LLX26:LMD27 LVT26:LVZ27 MFP26:MFV27 MPL26:MPR27 MZH26:MZN27 NJD26:NJJ27 NSZ26:NTF27 OCV26:ODB27 OMR26:OMX27 OWN26:OWT27 PGJ26:PGP27 PQF26:PQL27 QAB26:QAH27 QJX26:QKD27 QTT26:QTZ27 RDP26:RDV27 RNL26:RNR27 RXH26:RXN27 SHD26:SHJ27 SQZ26:SRF27 TAV26:TBB27 TKR26:TKX27 TUN26:TUT27 UEJ26:UEP27 UOF26:UOL27 UYB26:UYH27 VHX26:VID27 VRT26:VRZ27 WBP26:WBV27 WLL26:WLR27 WVH26:WVN27 IV31:JB31 SR31:SX31 ACN31:ACT31 AMJ31:AMP31 AWF31:AWL31 BGB31:BGH31 BPX31:BQD31 BZT31:BZZ31 CJP31:CJV31 CTL31:CTR31 DDH31:DDN31 DND31:DNJ31 DWZ31:DXF31 EGV31:EHB31 EQR31:EQX31 FAN31:FAT31 FKJ31:FKP31 FUF31:FUL31 GEB31:GEH31 GNX31:GOD31 GXT31:GXZ31 HHP31:HHV31 HRL31:HRR31 IBH31:IBN31 ILD31:ILJ31 IUZ31:IVF31 JEV31:JFB31 JOR31:JOX31 JYN31:JYT31 KIJ31:KIP31 KSF31:KSL31 LCB31:LCH31 LLX31:LMD31 LVT31:LVZ31 MFP31:MFV31 MPL31:MPR31 MZH31:MZN31 NJD31:NJJ31 NSZ31:NTF31 OCV31:ODB31 OMR31:OMX31 OWN31:OWT31 PGJ31:PGP31 PQF31:PQL31 QAB31:QAH31 QJX31:QKD31 QTT31:QTZ31 RDP31:RDV31 RNL31:RNR31 RXH31:RXN31 SHD31:SHJ31 SQZ31:SRF31 TAV31:TBB31 TKR31:TKX31 TUN31:TUT31 UEJ31:UEP31 UOF31:UOL31 UYB31:UYH31 VHX31:VID31 VRT31:VRZ31 WBP31:WBV31 WLL31:WLR31 WVH31:WVN31 C29:F29 C31:F31 IV65:JB65 SR65:SX65 ACN65:ACT65 AMJ65:AMP65 AWF65:AWL65 BGB65:BGH65 BPX65:BQD65 BZT65:BZZ65 CJP65:CJV65 CTL65:CTR65 DDH65:DDN65 DND65:DNJ65 DWZ65:DXF65 EGV65:EHB65 EQR65:EQX65 FAN65:FAT65 FKJ65:FKP65 FUF65:FUL65 GEB65:GEH65 GNX65:GOD65 GXT65:GXZ65 HHP65:HHV65 HRL65:HRR65 IBH65:IBN65 ILD65:ILJ65 IUZ65:IVF65 JEV65:JFB65 JOR65:JOX65 JYN65:JYT65 KIJ65:KIP65 KSF65:KSL65 LCB65:LCH65 LLX65:LMD65 LVT65:LVZ65 MFP65:MFV65 MPL65:MPR65 MZH65:MZN65 NJD65:NJJ65 NSZ65:NTF65 OCV65:ODB65 OMR65:OMX65 OWN65:OWT65 PGJ65:PGP65 PQF65:PQL65 QAB65:QAH65 QJX65:QKD65 QTT65:QTZ65 RDP65:RDV65 RNL65:RNR65 RXH65:RXN65 SHD65:SHJ65 SQZ65:SRF65 TAV65:TBB65 TKR65:TKX65 TUN65:TUT65 UEJ65:UEP65 UOF65:UOL65 UYB65:UYH65 VHX65:VID65 VRT65:VRZ65 WBP65:WBV65 WLL65:WLR65 WVH65:WVN65 C65:F65">
      <formula1>0</formula1>
    </dataValidation>
    <dataValidation type="decimal" operator="greaterThan" allowBlank="1" showInputMessage="1" showErrorMessage="1" sqref="WVG983045 WLK983045 WBO983045 VRS983045 VHW983045 UYA983045 UOE983045 UEI983045 TUM983045 TKQ983045 TAU983045 SQY983045 SHC983045 RXG983045 RNK983045 RDO983045 QTS983045 QJW983045 QAA983045 PQE983045 PGI983045 OWM983045 OMQ983045 OCU983045 NSY983045 NJC983045 MZG983045 MPK983045 MFO983045 LVS983045 LLW983045 LCA983045 KSE983045 KII983045 JYM983045 JOQ983045 JEU983045 IUY983045 ILC983045 IBG983045 HRK983045 HHO983045 GXS983045 GNW983045 GEA983045 FUE983045 FKI983045 FAM983045 EQQ983045 EGU983045 DWY983045 DNC983045 DDG983045 CTK983045 CJO983045 BZS983045 BPW983045 BGA983045 AWE983045 AMI983045 ACM983045 SQ983045 IU983045 WVG917509 WLK917509 WBO917509 VRS917509 VHW917509 UYA917509 UOE917509 UEI917509 TUM917509 TKQ917509 TAU917509 SQY917509 SHC917509 RXG917509 RNK917509 RDO917509 QTS917509 QJW917509 QAA917509 PQE917509 PGI917509 OWM917509 OMQ917509 OCU917509 NSY917509 NJC917509 MZG917509 MPK917509 MFO917509 LVS917509 LLW917509 LCA917509 KSE917509 KII917509 JYM917509 JOQ917509 JEU917509 IUY917509 ILC917509 IBG917509 HRK917509 HHO917509 GXS917509 GNW917509 GEA917509 FUE917509 FKI917509 FAM917509 EQQ917509 EGU917509 DWY917509 DNC917509 DDG917509 CTK917509 CJO917509 BZS917509 BPW917509 BGA917509 AWE917509 AMI917509 ACM917509 SQ917509 IU917509 WVG851973 WLK851973 WBO851973 VRS851973 VHW851973 UYA851973 UOE851973 UEI851973 TUM851973 TKQ851973 TAU851973 SQY851973 SHC851973 RXG851973 RNK851973 RDO851973 QTS851973 QJW851973 QAA851973 PQE851973 PGI851973 OWM851973 OMQ851973 OCU851973 NSY851973 NJC851973 MZG851973 MPK851973 MFO851973 LVS851973 LLW851973 LCA851973 KSE851973 KII851973 JYM851973 JOQ851973 JEU851973 IUY851973 ILC851973 IBG851973 HRK851973 HHO851973 GXS851973 GNW851973 GEA851973 FUE851973 FKI851973 FAM851973 EQQ851973 EGU851973 DWY851973 DNC851973 DDG851973 CTK851973 CJO851973 BZS851973 BPW851973 BGA851973 AWE851973 AMI851973 ACM851973 SQ851973 IU851973 WVG786437 WLK786437 WBO786437 VRS786437 VHW786437 UYA786437 UOE786437 UEI786437 TUM786437 TKQ786437 TAU786437 SQY786437 SHC786437 RXG786437 RNK786437 RDO786437 QTS786437 QJW786437 QAA786437 PQE786437 PGI786437 OWM786437 OMQ786437 OCU786437 NSY786437 NJC786437 MZG786437 MPK786437 MFO786437 LVS786437 LLW786437 LCA786437 KSE786437 KII786437 JYM786437 JOQ786437 JEU786437 IUY786437 ILC786437 IBG786437 HRK786437 HHO786437 GXS786437 GNW786437 GEA786437 FUE786437 FKI786437 FAM786437 EQQ786437 EGU786437 DWY786437 DNC786437 DDG786437 CTK786437 CJO786437 BZS786437 BPW786437 BGA786437 AWE786437 AMI786437 ACM786437 SQ786437 IU786437 WVG720901 WLK720901 WBO720901 VRS720901 VHW720901 UYA720901 UOE720901 UEI720901 TUM720901 TKQ720901 TAU720901 SQY720901 SHC720901 RXG720901 RNK720901 RDO720901 QTS720901 QJW720901 QAA720901 PQE720901 PGI720901 OWM720901 OMQ720901 OCU720901 NSY720901 NJC720901 MZG720901 MPK720901 MFO720901 LVS720901 LLW720901 LCA720901 KSE720901 KII720901 JYM720901 JOQ720901 JEU720901 IUY720901 ILC720901 IBG720901 HRK720901 HHO720901 GXS720901 GNW720901 GEA720901 FUE720901 FKI720901 FAM720901 EQQ720901 EGU720901 DWY720901 DNC720901 DDG720901 CTK720901 CJO720901 BZS720901 BPW720901 BGA720901 AWE720901 AMI720901 ACM720901 SQ720901 IU720901 WVG655365 WLK655365 WBO655365 VRS655365 VHW655365 UYA655365 UOE655365 UEI655365 TUM655365 TKQ655365 TAU655365 SQY655365 SHC655365 RXG655365 RNK655365 RDO655365 QTS655365 QJW655365 QAA655365 PQE655365 PGI655365 OWM655365 OMQ655365 OCU655365 NSY655365 NJC655365 MZG655365 MPK655365 MFO655365 LVS655365 LLW655365 LCA655365 KSE655365 KII655365 JYM655365 JOQ655365 JEU655365 IUY655365 ILC655365 IBG655365 HRK655365 HHO655365 GXS655365 GNW655365 GEA655365 FUE655365 FKI655365 FAM655365 EQQ655365 EGU655365 DWY655365 DNC655365 DDG655365 CTK655365 CJO655365 BZS655365 BPW655365 BGA655365 AWE655365 AMI655365 ACM655365 SQ655365 IU655365 WVG589829 WLK589829 WBO589829 VRS589829 VHW589829 UYA589829 UOE589829 UEI589829 TUM589829 TKQ589829 TAU589829 SQY589829 SHC589829 RXG589829 RNK589829 RDO589829 QTS589829 QJW589829 QAA589829 PQE589829 PGI589829 OWM589829 OMQ589829 OCU589829 NSY589829 NJC589829 MZG589829 MPK589829 MFO589829 LVS589829 LLW589829 LCA589829 KSE589829 KII589829 JYM589829 JOQ589829 JEU589829 IUY589829 ILC589829 IBG589829 HRK589829 HHO589829 GXS589829 GNW589829 GEA589829 FUE589829 FKI589829 FAM589829 EQQ589829 EGU589829 DWY589829 DNC589829 DDG589829 CTK589829 CJO589829 BZS589829 BPW589829 BGA589829 AWE589829 AMI589829 ACM589829 SQ589829 IU589829 WVG524293 WLK524293 WBO524293 VRS524293 VHW524293 UYA524293 UOE524293 UEI524293 TUM524293 TKQ524293 TAU524293 SQY524293 SHC524293 RXG524293 RNK524293 RDO524293 QTS524293 QJW524293 QAA524293 PQE524293 PGI524293 OWM524293 OMQ524293 OCU524293 NSY524293 NJC524293 MZG524293 MPK524293 MFO524293 LVS524293 LLW524293 LCA524293 KSE524293 KII524293 JYM524293 JOQ524293 JEU524293 IUY524293 ILC524293 IBG524293 HRK524293 HHO524293 GXS524293 GNW524293 GEA524293 FUE524293 FKI524293 FAM524293 EQQ524293 EGU524293 DWY524293 DNC524293 DDG524293 CTK524293 CJO524293 BZS524293 BPW524293 BGA524293 AWE524293 AMI524293 ACM524293 SQ524293 IU524293 WVG458757 WLK458757 WBO458757 VRS458757 VHW458757 UYA458757 UOE458757 UEI458757 TUM458757 TKQ458757 TAU458757 SQY458757 SHC458757 RXG458757 RNK458757 RDO458757 QTS458757 QJW458757 QAA458757 PQE458757 PGI458757 OWM458757 OMQ458757 OCU458757 NSY458757 NJC458757 MZG458757 MPK458757 MFO458757 LVS458757 LLW458757 LCA458757 KSE458757 KII458757 JYM458757 JOQ458757 JEU458757 IUY458757 ILC458757 IBG458757 HRK458757 HHO458757 GXS458757 GNW458757 GEA458757 FUE458757 FKI458757 FAM458757 EQQ458757 EGU458757 DWY458757 DNC458757 DDG458757 CTK458757 CJO458757 BZS458757 BPW458757 BGA458757 AWE458757 AMI458757 ACM458757 SQ458757 IU458757 WVG393221 WLK393221 WBO393221 VRS393221 VHW393221 UYA393221 UOE393221 UEI393221 TUM393221 TKQ393221 TAU393221 SQY393221 SHC393221 RXG393221 RNK393221 RDO393221 QTS393221 QJW393221 QAA393221 PQE393221 PGI393221 OWM393221 OMQ393221 OCU393221 NSY393221 NJC393221 MZG393221 MPK393221 MFO393221 LVS393221 LLW393221 LCA393221 KSE393221 KII393221 JYM393221 JOQ393221 JEU393221 IUY393221 ILC393221 IBG393221 HRK393221 HHO393221 GXS393221 GNW393221 GEA393221 FUE393221 FKI393221 FAM393221 EQQ393221 EGU393221 DWY393221 DNC393221 DDG393221 CTK393221 CJO393221 BZS393221 BPW393221 BGA393221 AWE393221 AMI393221 ACM393221 SQ393221 IU393221 WVG327685 WLK327685 WBO327685 VRS327685 VHW327685 UYA327685 UOE327685 UEI327685 TUM327685 TKQ327685 TAU327685 SQY327685 SHC327685 RXG327685 RNK327685 RDO327685 QTS327685 QJW327685 QAA327685 PQE327685 PGI327685 OWM327685 OMQ327685 OCU327685 NSY327685 NJC327685 MZG327685 MPK327685 MFO327685 LVS327685 LLW327685 LCA327685 KSE327685 KII327685 JYM327685 JOQ327685 JEU327685 IUY327685 ILC327685 IBG327685 HRK327685 HHO327685 GXS327685 GNW327685 GEA327685 FUE327685 FKI327685 FAM327685 EQQ327685 EGU327685 DWY327685 DNC327685 DDG327685 CTK327685 CJO327685 BZS327685 BPW327685 BGA327685 AWE327685 AMI327685 ACM327685 SQ327685 IU327685 WVG262149 WLK262149 WBO262149 VRS262149 VHW262149 UYA262149 UOE262149 UEI262149 TUM262149 TKQ262149 TAU262149 SQY262149 SHC262149 RXG262149 RNK262149 RDO262149 QTS262149 QJW262149 QAA262149 PQE262149 PGI262149 OWM262149 OMQ262149 OCU262149 NSY262149 NJC262149 MZG262149 MPK262149 MFO262149 LVS262149 LLW262149 LCA262149 KSE262149 KII262149 JYM262149 JOQ262149 JEU262149 IUY262149 ILC262149 IBG262149 HRK262149 HHO262149 GXS262149 GNW262149 GEA262149 FUE262149 FKI262149 FAM262149 EQQ262149 EGU262149 DWY262149 DNC262149 DDG262149 CTK262149 CJO262149 BZS262149 BPW262149 BGA262149 AWE262149 AMI262149 ACM262149 SQ262149 IU262149 WVG196613 WLK196613 WBO196613 VRS196613 VHW196613 UYA196613 UOE196613 UEI196613 TUM196613 TKQ196613 TAU196613 SQY196613 SHC196613 RXG196613 RNK196613 RDO196613 QTS196613 QJW196613 QAA196613 PQE196613 PGI196613 OWM196613 OMQ196613 OCU196613 NSY196613 NJC196613 MZG196613 MPK196613 MFO196613 LVS196613 LLW196613 LCA196613 KSE196613 KII196613 JYM196613 JOQ196613 JEU196613 IUY196613 ILC196613 IBG196613 HRK196613 HHO196613 GXS196613 GNW196613 GEA196613 FUE196613 FKI196613 FAM196613 EQQ196613 EGU196613 DWY196613 DNC196613 DDG196613 CTK196613 CJO196613 BZS196613 BPW196613 BGA196613 AWE196613 AMI196613 ACM196613 SQ196613 IU196613 WVG131077 WLK131077 WBO131077 VRS131077 VHW131077 UYA131077 UOE131077 UEI131077 TUM131077 TKQ131077 TAU131077 SQY131077 SHC131077 RXG131077 RNK131077 RDO131077 QTS131077 QJW131077 QAA131077 PQE131077 PGI131077 OWM131077 OMQ131077 OCU131077 NSY131077 NJC131077 MZG131077 MPK131077 MFO131077 LVS131077 LLW131077 LCA131077 KSE131077 KII131077 JYM131077 JOQ131077 JEU131077 IUY131077 ILC131077 IBG131077 HRK131077 HHO131077 GXS131077 GNW131077 GEA131077 FUE131077 FKI131077 FAM131077 EQQ131077 EGU131077 DWY131077 DNC131077 DDG131077 CTK131077 CJO131077 BZS131077 BPW131077 BGA131077 AWE131077 AMI131077 ACM131077 SQ131077 IU131077 WVG65541 WLK65541 WBO65541 VRS65541 VHW65541 UYA65541 UOE65541 UEI65541 TUM65541 TKQ65541 TAU65541 SQY65541 SHC65541 RXG65541 RNK65541 RDO65541 QTS65541 QJW65541 QAA65541 PQE65541 PGI65541 OWM65541 OMQ65541 OCU65541 NSY65541 NJC65541 MZG65541 MPK65541 MFO65541 LVS65541 LLW65541 LCA65541 KSE65541 KII65541 JYM65541 JOQ65541 JEU65541 IUY65541 ILC65541 IBG65541 HRK65541 HHO65541 GXS65541 GNW65541 GEA65541 FUE65541 FKI65541 FAM65541 EQQ65541 EGU65541 DWY65541 DNC65541 DDG65541 CTK65541 CJO65541 BZS65541 BPW65541 BGA65541 AWE65541 AMI65541 ACM65541 SQ65541 IU65541 B65541 B131077 B196613 B262149 B327685 B393221 B458757 B524293 B589829 B655365 B720901 B786437 B851973 B917509 B98304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formula1>0</formula1>
    </dataValidation>
    <dataValidation type="whole" operator="greaterThanOrEqual" allowBlank="1" showInputMessage="1" showErrorMessage="1" error="Positive whole numbers only permitted" sqref="WLL983099:WLR983100 C852027:F852028 WBP983099:WBV983100 VRT983099:VRZ983100 VHX983099:VID983100 UYB983099:UYH983100 UOF983099:UOL983100 UEJ983099:UEP983100 TUN983099:TUT983100 TKR983099:TKX983100 TAV983099:TBB983100 SQZ983099:SRF983100 SHD983099:SHJ983100 RXH983099:RXN983100 RNL983099:RNR983100 RDP983099:RDV983100 QTT983099:QTZ983100 QJX983099:QKD983100 QAB983099:QAH983100 PQF983099:PQL983100 PGJ983099:PGP983100 OWN983099:OWT983100 OMR983099:OMX983100 OCV983099:ODB983100 NSZ983099:NTF983100 NJD983099:NJJ983100 MZH983099:MZN983100 MPL983099:MPR983100 MFP983099:MFV983100 LVT983099:LVZ983100 LLX983099:LMD983100 LCB983099:LCH983100 KSF983099:KSL983100 KIJ983099:KIP983100 JYN983099:JYT983100 JOR983099:JOX983100 JEV983099:JFB983100 IUZ983099:IVF983100 ILD983099:ILJ983100 IBH983099:IBN983100 HRL983099:HRR983100 HHP983099:HHV983100 GXT983099:GXZ983100 GNX983099:GOD983100 GEB983099:GEH983100 FUF983099:FUL983100 FKJ983099:FKP983100 FAN983099:FAT983100 EQR983099:EQX983100 EGV983099:EHB983100 DWZ983099:DXF983100 DND983099:DNJ983100 DDH983099:DDN983100 CTL983099:CTR983100 CJP983099:CJV983100 BZT983099:BZZ983100 BPX983099:BQD983100 BGB983099:BGH983100 AWF983099:AWL983100 AMJ983099:AMP983100 ACN983099:ACT983100 SR983099:SX983100 IV983099:JB983100 WVH917563:WVN917564 WLL917563:WLR917564 WBP917563:WBV917564 VRT917563:VRZ917564 VHX917563:VID917564 UYB917563:UYH917564 UOF917563:UOL917564 UEJ917563:UEP917564 TUN917563:TUT917564 TKR917563:TKX917564 TAV917563:TBB917564 SQZ917563:SRF917564 SHD917563:SHJ917564 RXH917563:RXN917564 RNL917563:RNR917564 RDP917563:RDV917564 QTT917563:QTZ917564 QJX917563:QKD917564 QAB917563:QAH917564 PQF917563:PQL917564 PGJ917563:PGP917564 OWN917563:OWT917564 OMR917563:OMX917564 OCV917563:ODB917564 NSZ917563:NTF917564 NJD917563:NJJ917564 MZH917563:MZN917564 MPL917563:MPR917564 MFP917563:MFV917564 LVT917563:LVZ917564 LLX917563:LMD917564 LCB917563:LCH917564 KSF917563:KSL917564 KIJ917563:KIP917564 JYN917563:JYT917564 JOR917563:JOX917564 JEV917563:JFB917564 IUZ917563:IVF917564 ILD917563:ILJ917564 IBH917563:IBN917564 HRL917563:HRR917564 HHP917563:HHV917564 GXT917563:GXZ917564 GNX917563:GOD917564 GEB917563:GEH917564 FUF917563:FUL917564 FKJ917563:FKP917564 FAN917563:FAT917564 EQR917563:EQX917564 EGV917563:EHB917564 DWZ917563:DXF917564 DND917563:DNJ917564 DDH917563:DDN917564 CTL917563:CTR917564 CJP917563:CJV917564 BZT917563:BZZ917564 BPX917563:BQD917564 BGB917563:BGH917564 AWF917563:AWL917564 AMJ917563:AMP917564 ACN917563:ACT917564 SR917563:SX917564 IV917563:JB917564 WVH852027:WVN852028 WLL852027:WLR852028 WBP852027:WBV852028 VRT852027:VRZ852028 VHX852027:VID852028 UYB852027:UYH852028 UOF852027:UOL852028 UEJ852027:UEP852028 TUN852027:TUT852028 TKR852027:TKX852028 TAV852027:TBB852028 SQZ852027:SRF852028 SHD852027:SHJ852028 RXH852027:RXN852028 RNL852027:RNR852028 RDP852027:RDV852028 QTT852027:QTZ852028 QJX852027:QKD852028 QAB852027:QAH852028 PQF852027:PQL852028 PGJ852027:PGP852028 OWN852027:OWT852028 OMR852027:OMX852028 OCV852027:ODB852028 NSZ852027:NTF852028 NJD852027:NJJ852028 MZH852027:MZN852028 MPL852027:MPR852028 MFP852027:MFV852028 LVT852027:LVZ852028 LLX852027:LMD852028 LCB852027:LCH852028 KSF852027:KSL852028 KIJ852027:KIP852028 JYN852027:JYT852028 JOR852027:JOX852028 JEV852027:JFB852028 IUZ852027:IVF852028 ILD852027:ILJ852028 IBH852027:IBN852028 HRL852027:HRR852028 HHP852027:HHV852028 GXT852027:GXZ852028 GNX852027:GOD852028 GEB852027:GEH852028 FUF852027:FUL852028 FKJ852027:FKP852028 FAN852027:FAT852028 EQR852027:EQX852028 EGV852027:EHB852028 DWZ852027:DXF852028 DND852027:DNJ852028 DDH852027:DDN852028 CTL852027:CTR852028 CJP852027:CJV852028 BZT852027:BZZ852028 BPX852027:BQD852028 BGB852027:BGH852028 AWF852027:AWL852028 AMJ852027:AMP852028 ACN852027:ACT852028 SR852027:SX852028 IV852027:JB852028 WVH786491:WVN786492 WLL786491:WLR786492 WBP786491:WBV786492 VRT786491:VRZ786492 VHX786491:VID786492 UYB786491:UYH786492 UOF786491:UOL786492 UEJ786491:UEP786492 TUN786491:TUT786492 TKR786491:TKX786492 TAV786491:TBB786492 SQZ786491:SRF786492 SHD786491:SHJ786492 RXH786491:RXN786492 RNL786491:RNR786492 RDP786491:RDV786492 QTT786491:QTZ786492 QJX786491:QKD786492 QAB786491:QAH786492 PQF786491:PQL786492 PGJ786491:PGP786492 OWN786491:OWT786492 OMR786491:OMX786492 OCV786491:ODB786492 NSZ786491:NTF786492 NJD786491:NJJ786492 MZH786491:MZN786492 MPL786491:MPR786492 MFP786491:MFV786492 LVT786491:LVZ786492 LLX786491:LMD786492 LCB786491:LCH786492 KSF786491:KSL786492 KIJ786491:KIP786492 JYN786491:JYT786492 JOR786491:JOX786492 JEV786491:JFB786492 IUZ786491:IVF786492 ILD786491:ILJ786492 IBH786491:IBN786492 HRL786491:HRR786492 HHP786491:HHV786492 GXT786491:GXZ786492 GNX786491:GOD786492 GEB786491:GEH786492 FUF786491:FUL786492 FKJ786491:FKP786492 FAN786491:FAT786492 EQR786491:EQX786492 EGV786491:EHB786492 DWZ786491:DXF786492 DND786491:DNJ786492 DDH786491:DDN786492 CTL786491:CTR786492 CJP786491:CJV786492 BZT786491:BZZ786492 BPX786491:BQD786492 BGB786491:BGH786492 AWF786491:AWL786492 AMJ786491:AMP786492 ACN786491:ACT786492 SR786491:SX786492 IV786491:JB786492 WVH720955:WVN720956 WLL720955:WLR720956 WBP720955:WBV720956 VRT720955:VRZ720956 VHX720955:VID720956 UYB720955:UYH720956 UOF720955:UOL720956 UEJ720955:UEP720956 TUN720955:TUT720956 TKR720955:TKX720956 TAV720955:TBB720956 SQZ720955:SRF720956 SHD720955:SHJ720956 RXH720955:RXN720956 RNL720955:RNR720956 RDP720955:RDV720956 QTT720955:QTZ720956 QJX720955:QKD720956 QAB720955:QAH720956 PQF720955:PQL720956 PGJ720955:PGP720956 OWN720955:OWT720956 OMR720955:OMX720956 OCV720955:ODB720956 NSZ720955:NTF720956 NJD720955:NJJ720956 MZH720955:MZN720956 MPL720955:MPR720956 MFP720955:MFV720956 LVT720955:LVZ720956 LLX720955:LMD720956 LCB720955:LCH720956 KSF720955:KSL720956 KIJ720955:KIP720956 JYN720955:JYT720956 JOR720955:JOX720956 JEV720955:JFB720956 IUZ720955:IVF720956 ILD720955:ILJ720956 IBH720955:IBN720956 HRL720955:HRR720956 HHP720955:HHV720956 GXT720955:GXZ720956 GNX720955:GOD720956 GEB720955:GEH720956 FUF720955:FUL720956 FKJ720955:FKP720956 FAN720955:FAT720956 EQR720955:EQX720956 EGV720955:EHB720956 DWZ720955:DXF720956 DND720955:DNJ720956 DDH720955:DDN720956 CTL720955:CTR720956 CJP720955:CJV720956 BZT720955:BZZ720956 BPX720955:BQD720956 BGB720955:BGH720956 AWF720955:AWL720956 AMJ720955:AMP720956 ACN720955:ACT720956 SR720955:SX720956 IV720955:JB720956 WVH655419:WVN655420 WLL655419:WLR655420 WBP655419:WBV655420 VRT655419:VRZ655420 VHX655419:VID655420 UYB655419:UYH655420 UOF655419:UOL655420 UEJ655419:UEP655420 TUN655419:TUT655420 TKR655419:TKX655420 TAV655419:TBB655420 SQZ655419:SRF655420 SHD655419:SHJ655420 RXH655419:RXN655420 RNL655419:RNR655420 RDP655419:RDV655420 QTT655419:QTZ655420 QJX655419:QKD655420 QAB655419:QAH655420 PQF655419:PQL655420 PGJ655419:PGP655420 OWN655419:OWT655420 OMR655419:OMX655420 OCV655419:ODB655420 NSZ655419:NTF655420 NJD655419:NJJ655420 MZH655419:MZN655420 MPL655419:MPR655420 MFP655419:MFV655420 LVT655419:LVZ655420 LLX655419:LMD655420 LCB655419:LCH655420 KSF655419:KSL655420 KIJ655419:KIP655420 JYN655419:JYT655420 JOR655419:JOX655420 JEV655419:JFB655420 IUZ655419:IVF655420 ILD655419:ILJ655420 IBH655419:IBN655420 HRL655419:HRR655420 HHP655419:HHV655420 GXT655419:GXZ655420 GNX655419:GOD655420 GEB655419:GEH655420 FUF655419:FUL655420 FKJ655419:FKP655420 FAN655419:FAT655420 EQR655419:EQX655420 EGV655419:EHB655420 DWZ655419:DXF655420 DND655419:DNJ655420 DDH655419:DDN655420 CTL655419:CTR655420 CJP655419:CJV655420 BZT655419:BZZ655420 BPX655419:BQD655420 BGB655419:BGH655420 AWF655419:AWL655420 AMJ655419:AMP655420 ACN655419:ACT655420 SR655419:SX655420 IV655419:JB655420 WVH589883:WVN589884 WLL589883:WLR589884 WBP589883:WBV589884 VRT589883:VRZ589884 VHX589883:VID589884 UYB589883:UYH589884 UOF589883:UOL589884 UEJ589883:UEP589884 TUN589883:TUT589884 TKR589883:TKX589884 TAV589883:TBB589884 SQZ589883:SRF589884 SHD589883:SHJ589884 RXH589883:RXN589884 RNL589883:RNR589884 RDP589883:RDV589884 QTT589883:QTZ589884 QJX589883:QKD589884 QAB589883:QAH589884 PQF589883:PQL589884 PGJ589883:PGP589884 OWN589883:OWT589884 OMR589883:OMX589884 OCV589883:ODB589884 NSZ589883:NTF589884 NJD589883:NJJ589884 MZH589883:MZN589884 MPL589883:MPR589884 MFP589883:MFV589884 LVT589883:LVZ589884 LLX589883:LMD589884 LCB589883:LCH589884 KSF589883:KSL589884 KIJ589883:KIP589884 JYN589883:JYT589884 JOR589883:JOX589884 JEV589883:JFB589884 IUZ589883:IVF589884 ILD589883:ILJ589884 IBH589883:IBN589884 HRL589883:HRR589884 HHP589883:HHV589884 GXT589883:GXZ589884 GNX589883:GOD589884 GEB589883:GEH589884 FUF589883:FUL589884 FKJ589883:FKP589884 FAN589883:FAT589884 EQR589883:EQX589884 EGV589883:EHB589884 DWZ589883:DXF589884 DND589883:DNJ589884 DDH589883:DDN589884 CTL589883:CTR589884 CJP589883:CJV589884 BZT589883:BZZ589884 BPX589883:BQD589884 BGB589883:BGH589884 AWF589883:AWL589884 AMJ589883:AMP589884 ACN589883:ACT589884 SR589883:SX589884 IV589883:JB589884 WVH524347:WVN524348 WLL524347:WLR524348 WBP524347:WBV524348 VRT524347:VRZ524348 VHX524347:VID524348 UYB524347:UYH524348 UOF524347:UOL524348 UEJ524347:UEP524348 TUN524347:TUT524348 TKR524347:TKX524348 TAV524347:TBB524348 SQZ524347:SRF524348 SHD524347:SHJ524348 RXH524347:RXN524348 RNL524347:RNR524348 RDP524347:RDV524348 QTT524347:QTZ524348 QJX524347:QKD524348 QAB524347:QAH524348 PQF524347:PQL524348 PGJ524347:PGP524348 OWN524347:OWT524348 OMR524347:OMX524348 OCV524347:ODB524348 NSZ524347:NTF524348 NJD524347:NJJ524348 MZH524347:MZN524348 MPL524347:MPR524348 MFP524347:MFV524348 LVT524347:LVZ524348 LLX524347:LMD524348 LCB524347:LCH524348 KSF524347:KSL524348 KIJ524347:KIP524348 JYN524347:JYT524348 JOR524347:JOX524348 JEV524347:JFB524348 IUZ524347:IVF524348 ILD524347:ILJ524348 IBH524347:IBN524348 HRL524347:HRR524348 HHP524347:HHV524348 GXT524347:GXZ524348 GNX524347:GOD524348 GEB524347:GEH524348 FUF524347:FUL524348 FKJ524347:FKP524348 FAN524347:FAT524348 EQR524347:EQX524348 EGV524347:EHB524348 DWZ524347:DXF524348 DND524347:DNJ524348 DDH524347:DDN524348 CTL524347:CTR524348 CJP524347:CJV524348 BZT524347:BZZ524348 BPX524347:BQD524348 BGB524347:BGH524348 AWF524347:AWL524348 AMJ524347:AMP524348 ACN524347:ACT524348 SR524347:SX524348 IV524347:JB524348 WVH458811:WVN458812 WLL458811:WLR458812 WBP458811:WBV458812 VRT458811:VRZ458812 VHX458811:VID458812 UYB458811:UYH458812 UOF458811:UOL458812 UEJ458811:UEP458812 TUN458811:TUT458812 TKR458811:TKX458812 TAV458811:TBB458812 SQZ458811:SRF458812 SHD458811:SHJ458812 RXH458811:RXN458812 RNL458811:RNR458812 RDP458811:RDV458812 QTT458811:QTZ458812 QJX458811:QKD458812 QAB458811:QAH458812 PQF458811:PQL458812 PGJ458811:PGP458812 OWN458811:OWT458812 OMR458811:OMX458812 OCV458811:ODB458812 NSZ458811:NTF458812 NJD458811:NJJ458812 MZH458811:MZN458812 MPL458811:MPR458812 MFP458811:MFV458812 LVT458811:LVZ458812 LLX458811:LMD458812 LCB458811:LCH458812 KSF458811:KSL458812 KIJ458811:KIP458812 JYN458811:JYT458812 JOR458811:JOX458812 JEV458811:JFB458812 IUZ458811:IVF458812 ILD458811:ILJ458812 IBH458811:IBN458812 HRL458811:HRR458812 HHP458811:HHV458812 GXT458811:GXZ458812 GNX458811:GOD458812 GEB458811:GEH458812 FUF458811:FUL458812 FKJ458811:FKP458812 FAN458811:FAT458812 EQR458811:EQX458812 EGV458811:EHB458812 DWZ458811:DXF458812 DND458811:DNJ458812 DDH458811:DDN458812 CTL458811:CTR458812 CJP458811:CJV458812 BZT458811:BZZ458812 BPX458811:BQD458812 BGB458811:BGH458812 AWF458811:AWL458812 AMJ458811:AMP458812 ACN458811:ACT458812 SR458811:SX458812 IV458811:JB458812 WVH393275:WVN393276 WLL393275:WLR393276 WBP393275:WBV393276 VRT393275:VRZ393276 VHX393275:VID393276 UYB393275:UYH393276 UOF393275:UOL393276 UEJ393275:UEP393276 TUN393275:TUT393276 TKR393275:TKX393276 TAV393275:TBB393276 SQZ393275:SRF393276 SHD393275:SHJ393276 RXH393275:RXN393276 RNL393275:RNR393276 RDP393275:RDV393276 QTT393275:QTZ393276 QJX393275:QKD393276 QAB393275:QAH393276 PQF393275:PQL393276 PGJ393275:PGP393276 OWN393275:OWT393276 OMR393275:OMX393276 OCV393275:ODB393276 NSZ393275:NTF393276 NJD393275:NJJ393276 MZH393275:MZN393276 MPL393275:MPR393276 MFP393275:MFV393276 LVT393275:LVZ393276 LLX393275:LMD393276 LCB393275:LCH393276 KSF393275:KSL393276 KIJ393275:KIP393276 JYN393275:JYT393276 JOR393275:JOX393276 JEV393275:JFB393276 IUZ393275:IVF393276 ILD393275:ILJ393276 IBH393275:IBN393276 HRL393275:HRR393276 HHP393275:HHV393276 GXT393275:GXZ393276 GNX393275:GOD393276 GEB393275:GEH393276 FUF393275:FUL393276 FKJ393275:FKP393276 FAN393275:FAT393276 EQR393275:EQX393276 EGV393275:EHB393276 DWZ393275:DXF393276 DND393275:DNJ393276 DDH393275:DDN393276 CTL393275:CTR393276 CJP393275:CJV393276 BZT393275:BZZ393276 BPX393275:BQD393276 BGB393275:BGH393276 AWF393275:AWL393276 AMJ393275:AMP393276 ACN393275:ACT393276 SR393275:SX393276 IV393275:JB393276 WVH327739:WVN327740 WLL327739:WLR327740 WBP327739:WBV327740 VRT327739:VRZ327740 VHX327739:VID327740 UYB327739:UYH327740 UOF327739:UOL327740 UEJ327739:UEP327740 TUN327739:TUT327740 TKR327739:TKX327740 TAV327739:TBB327740 SQZ327739:SRF327740 SHD327739:SHJ327740 RXH327739:RXN327740 RNL327739:RNR327740 RDP327739:RDV327740 QTT327739:QTZ327740 QJX327739:QKD327740 QAB327739:QAH327740 PQF327739:PQL327740 PGJ327739:PGP327740 OWN327739:OWT327740 OMR327739:OMX327740 OCV327739:ODB327740 NSZ327739:NTF327740 NJD327739:NJJ327740 MZH327739:MZN327740 MPL327739:MPR327740 MFP327739:MFV327740 LVT327739:LVZ327740 LLX327739:LMD327740 LCB327739:LCH327740 KSF327739:KSL327740 KIJ327739:KIP327740 JYN327739:JYT327740 JOR327739:JOX327740 JEV327739:JFB327740 IUZ327739:IVF327740 ILD327739:ILJ327740 IBH327739:IBN327740 HRL327739:HRR327740 HHP327739:HHV327740 GXT327739:GXZ327740 GNX327739:GOD327740 GEB327739:GEH327740 FUF327739:FUL327740 FKJ327739:FKP327740 FAN327739:FAT327740 EQR327739:EQX327740 EGV327739:EHB327740 DWZ327739:DXF327740 DND327739:DNJ327740 DDH327739:DDN327740 CTL327739:CTR327740 CJP327739:CJV327740 BZT327739:BZZ327740 BPX327739:BQD327740 BGB327739:BGH327740 AWF327739:AWL327740 AMJ327739:AMP327740 ACN327739:ACT327740 SR327739:SX327740 IV327739:JB327740 WVH262203:WVN262204 WLL262203:WLR262204 WBP262203:WBV262204 VRT262203:VRZ262204 VHX262203:VID262204 UYB262203:UYH262204 UOF262203:UOL262204 UEJ262203:UEP262204 TUN262203:TUT262204 TKR262203:TKX262204 TAV262203:TBB262204 SQZ262203:SRF262204 SHD262203:SHJ262204 RXH262203:RXN262204 RNL262203:RNR262204 RDP262203:RDV262204 QTT262203:QTZ262204 QJX262203:QKD262204 QAB262203:QAH262204 PQF262203:PQL262204 PGJ262203:PGP262204 OWN262203:OWT262204 OMR262203:OMX262204 OCV262203:ODB262204 NSZ262203:NTF262204 NJD262203:NJJ262204 MZH262203:MZN262204 MPL262203:MPR262204 MFP262203:MFV262204 LVT262203:LVZ262204 LLX262203:LMD262204 LCB262203:LCH262204 KSF262203:KSL262204 KIJ262203:KIP262204 JYN262203:JYT262204 JOR262203:JOX262204 JEV262203:JFB262204 IUZ262203:IVF262204 ILD262203:ILJ262204 IBH262203:IBN262204 HRL262203:HRR262204 HHP262203:HHV262204 GXT262203:GXZ262204 GNX262203:GOD262204 GEB262203:GEH262204 FUF262203:FUL262204 FKJ262203:FKP262204 FAN262203:FAT262204 EQR262203:EQX262204 EGV262203:EHB262204 DWZ262203:DXF262204 DND262203:DNJ262204 DDH262203:DDN262204 CTL262203:CTR262204 CJP262203:CJV262204 BZT262203:BZZ262204 BPX262203:BQD262204 BGB262203:BGH262204 AWF262203:AWL262204 AMJ262203:AMP262204 ACN262203:ACT262204 SR262203:SX262204 IV262203:JB262204 WVH196667:WVN196668 WLL196667:WLR196668 WBP196667:WBV196668 VRT196667:VRZ196668 VHX196667:VID196668 UYB196667:UYH196668 UOF196667:UOL196668 UEJ196667:UEP196668 TUN196667:TUT196668 TKR196667:TKX196668 TAV196667:TBB196668 SQZ196667:SRF196668 SHD196667:SHJ196668 RXH196667:RXN196668 RNL196667:RNR196668 RDP196667:RDV196668 QTT196667:QTZ196668 QJX196667:QKD196668 QAB196667:QAH196668 PQF196667:PQL196668 PGJ196667:PGP196668 OWN196667:OWT196668 OMR196667:OMX196668 OCV196667:ODB196668 NSZ196667:NTF196668 NJD196667:NJJ196668 MZH196667:MZN196668 MPL196667:MPR196668 MFP196667:MFV196668 LVT196667:LVZ196668 LLX196667:LMD196668 LCB196667:LCH196668 KSF196667:KSL196668 KIJ196667:KIP196668 JYN196667:JYT196668 JOR196667:JOX196668 JEV196667:JFB196668 IUZ196667:IVF196668 ILD196667:ILJ196668 IBH196667:IBN196668 HRL196667:HRR196668 HHP196667:HHV196668 GXT196667:GXZ196668 GNX196667:GOD196668 GEB196667:GEH196668 FUF196667:FUL196668 FKJ196667:FKP196668 FAN196667:FAT196668 EQR196667:EQX196668 EGV196667:EHB196668 DWZ196667:DXF196668 DND196667:DNJ196668 DDH196667:DDN196668 CTL196667:CTR196668 CJP196667:CJV196668 BZT196667:BZZ196668 BPX196667:BQD196668 BGB196667:BGH196668 AWF196667:AWL196668 AMJ196667:AMP196668 ACN196667:ACT196668 SR196667:SX196668 IV196667:JB196668 WVH131131:WVN131132 WLL131131:WLR131132 WBP131131:WBV131132 VRT131131:VRZ131132 VHX131131:VID131132 UYB131131:UYH131132 UOF131131:UOL131132 UEJ131131:UEP131132 TUN131131:TUT131132 TKR131131:TKX131132 TAV131131:TBB131132 SQZ131131:SRF131132 SHD131131:SHJ131132 RXH131131:RXN131132 RNL131131:RNR131132 RDP131131:RDV131132 QTT131131:QTZ131132 QJX131131:QKD131132 QAB131131:QAH131132 PQF131131:PQL131132 PGJ131131:PGP131132 OWN131131:OWT131132 OMR131131:OMX131132 OCV131131:ODB131132 NSZ131131:NTF131132 NJD131131:NJJ131132 MZH131131:MZN131132 MPL131131:MPR131132 MFP131131:MFV131132 LVT131131:LVZ131132 LLX131131:LMD131132 LCB131131:LCH131132 KSF131131:KSL131132 KIJ131131:KIP131132 JYN131131:JYT131132 JOR131131:JOX131132 JEV131131:JFB131132 IUZ131131:IVF131132 ILD131131:ILJ131132 IBH131131:IBN131132 HRL131131:HRR131132 HHP131131:HHV131132 GXT131131:GXZ131132 GNX131131:GOD131132 GEB131131:GEH131132 FUF131131:FUL131132 FKJ131131:FKP131132 FAN131131:FAT131132 EQR131131:EQX131132 EGV131131:EHB131132 DWZ131131:DXF131132 DND131131:DNJ131132 DDH131131:DDN131132 CTL131131:CTR131132 CJP131131:CJV131132 BZT131131:BZZ131132 BPX131131:BQD131132 BGB131131:BGH131132 AWF131131:AWL131132 AMJ131131:AMP131132 ACN131131:ACT131132 SR131131:SX131132 IV131131:JB131132 WVH65595:WVN65596 WLL65595:WLR65596 WBP65595:WBV65596 VRT65595:VRZ65596 VHX65595:VID65596 UYB65595:UYH65596 UOF65595:UOL65596 UEJ65595:UEP65596 TUN65595:TUT65596 TKR65595:TKX65596 TAV65595:TBB65596 SQZ65595:SRF65596 SHD65595:SHJ65596 RXH65595:RXN65596 RNL65595:RNR65596 RDP65595:RDV65596 QTT65595:QTZ65596 QJX65595:QKD65596 QAB65595:QAH65596 PQF65595:PQL65596 PGJ65595:PGP65596 OWN65595:OWT65596 OMR65595:OMX65596 OCV65595:ODB65596 NSZ65595:NTF65596 NJD65595:NJJ65596 MZH65595:MZN65596 MPL65595:MPR65596 MFP65595:MFV65596 LVT65595:LVZ65596 LLX65595:LMD65596 LCB65595:LCH65596 KSF65595:KSL65596 KIJ65595:KIP65596 JYN65595:JYT65596 JOR65595:JOX65596 JEV65595:JFB65596 IUZ65595:IVF65596 ILD65595:ILJ65596 IBH65595:IBN65596 HRL65595:HRR65596 HHP65595:HHV65596 GXT65595:GXZ65596 GNX65595:GOD65596 GEB65595:GEH65596 FUF65595:FUL65596 FKJ65595:FKP65596 FAN65595:FAT65596 EQR65595:EQX65596 EGV65595:EHB65596 DWZ65595:DXF65596 DND65595:DNJ65596 DDH65595:DDN65596 CTL65595:CTR65596 CJP65595:CJV65596 BZT65595:BZZ65596 BPX65595:BQD65596 BGB65595:BGH65596 AWF65595:AWL65596 AMJ65595:AMP65596 ACN65595:ACT65596 SR65595:SX65596 IV65595:JB65596 WVH983091:WVN983091 WLL983091:WLR983091 WBP983091:WBV983091 VRT983091:VRZ983091 VHX983091:VID983091 UYB983091:UYH983091 UOF983091:UOL983091 UEJ983091:UEP983091 TUN983091:TUT983091 TKR983091:TKX983091 TAV983091:TBB983091 SQZ983091:SRF983091 SHD983091:SHJ983091 RXH983091:RXN983091 RNL983091:RNR983091 RDP983091:RDV983091 QTT983091:QTZ983091 QJX983091:QKD983091 QAB983091:QAH983091 PQF983091:PQL983091 PGJ983091:PGP983091 OWN983091:OWT983091 OMR983091:OMX983091 OCV983091:ODB983091 NSZ983091:NTF983091 NJD983091:NJJ983091 MZH983091:MZN983091 MPL983091:MPR983091 MFP983091:MFV983091 LVT983091:LVZ983091 LLX983091:LMD983091 LCB983091:LCH983091 KSF983091:KSL983091 KIJ983091:KIP983091 JYN983091:JYT983091 JOR983091:JOX983091 JEV983091:JFB983091 IUZ983091:IVF983091 ILD983091:ILJ983091 IBH983091:IBN983091 HRL983091:HRR983091 HHP983091:HHV983091 GXT983091:GXZ983091 GNX983091:GOD983091 GEB983091:GEH983091 FUF983091:FUL983091 FKJ983091:FKP983091 FAN983091:FAT983091 EQR983091:EQX983091 EGV983091:EHB983091 DWZ983091:DXF983091 DND983091:DNJ983091 DDH983091:DDN983091 CTL983091:CTR983091 CJP983091:CJV983091 BZT983091:BZZ983091 BPX983091:BQD983091 BGB983091:BGH983091 AWF983091:AWL983091 AMJ983091:AMP983091 ACN983091:ACT983091 SR983091:SX983091 IV983091:JB983091 WVH917555:WVN917555 WLL917555:WLR917555 WBP917555:WBV917555 VRT917555:VRZ917555 VHX917555:VID917555 UYB917555:UYH917555 UOF917555:UOL917555 UEJ917555:UEP917555 TUN917555:TUT917555 TKR917555:TKX917555 TAV917555:TBB917555 SQZ917555:SRF917555 SHD917555:SHJ917555 RXH917555:RXN917555 RNL917555:RNR917555 RDP917555:RDV917555 QTT917555:QTZ917555 QJX917555:QKD917555 QAB917555:QAH917555 PQF917555:PQL917555 PGJ917555:PGP917555 OWN917555:OWT917555 OMR917555:OMX917555 OCV917555:ODB917555 NSZ917555:NTF917555 NJD917555:NJJ917555 MZH917555:MZN917555 MPL917555:MPR917555 MFP917555:MFV917555 LVT917555:LVZ917555 LLX917555:LMD917555 LCB917555:LCH917555 KSF917555:KSL917555 KIJ917555:KIP917555 JYN917555:JYT917555 JOR917555:JOX917555 JEV917555:JFB917555 IUZ917555:IVF917555 ILD917555:ILJ917555 IBH917555:IBN917555 HRL917555:HRR917555 HHP917555:HHV917555 GXT917555:GXZ917555 GNX917555:GOD917555 GEB917555:GEH917555 FUF917555:FUL917555 FKJ917555:FKP917555 FAN917555:FAT917555 EQR917555:EQX917555 EGV917555:EHB917555 DWZ917555:DXF917555 DND917555:DNJ917555 DDH917555:DDN917555 CTL917555:CTR917555 CJP917555:CJV917555 BZT917555:BZZ917555 BPX917555:BQD917555 BGB917555:BGH917555 AWF917555:AWL917555 AMJ917555:AMP917555 ACN917555:ACT917555 SR917555:SX917555 IV917555:JB917555 WVH852019:WVN852019 WLL852019:WLR852019 WBP852019:WBV852019 VRT852019:VRZ852019 VHX852019:VID852019 UYB852019:UYH852019 UOF852019:UOL852019 UEJ852019:UEP852019 TUN852019:TUT852019 TKR852019:TKX852019 TAV852019:TBB852019 SQZ852019:SRF852019 SHD852019:SHJ852019 RXH852019:RXN852019 RNL852019:RNR852019 RDP852019:RDV852019 QTT852019:QTZ852019 QJX852019:QKD852019 QAB852019:QAH852019 PQF852019:PQL852019 PGJ852019:PGP852019 OWN852019:OWT852019 OMR852019:OMX852019 OCV852019:ODB852019 NSZ852019:NTF852019 NJD852019:NJJ852019 MZH852019:MZN852019 MPL852019:MPR852019 MFP852019:MFV852019 LVT852019:LVZ852019 LLX852019:LMD852019 LCB852019:LCH852019 KSF852019:KSL852019 KIJ852019:KIP852019 JYN852019:JYT852019 JOR852019:JOX852019 JEV852019:JFB852019 IUZ852019:IVF852019 ILD852019:ILJ852019 IBH852019:IBN852019 HRL852019:HRR852019 HHP852019:HHV852019 GXT852019:GXZ852019 GNX852019:GOD852019 GEB852019:GEH852019 FUF852019:FUL852019 FKJ852019:FKP852019 FAN852019:FAT852019 EQR852019:EQX852019 EGV852019:EHB852019 DWZ852019:DXF852019 DND852019:DNJ852019 DDH852019:DDN852019 CTL852019:CTR852019 CJP852019:CJV852019 BZT852019:BZZ852019 BPX852019:BQD852019 BGB852019:BGH852019 AWF852019:AWL852019 AMJ852019:AMP852019 ACN852019:ACT852019 SR852019:SX852019 IV852019:JB852019 WVH786483:WVN786483 WLL786483:WLR786483 WBP786483:WBV786483 VRT786483:VRZ786483 VHX786483:VID786483 UYB786483:UYH786483 UOF786483:UOL786483 UEJ786483:UEP786483 TUN786483:TUT786483 TKR786483:TKX786483 TAV786483:TBB786483 SQZ786483:SRF786483 SHD786483:SHJ786483 RXH786483:RXN786483 RNL786483:RNR786483 RDP786483:RDV786483 QTT786483:QTZ786483 QJX786483:QKD786483 QAB786483:QAH786483 PQF786483:PQL786483 PGJ786483:PGP786483 OWN786483:OWT786483 OMR786483:OMX786483 OCV786483:ODB786483 NSZ786483:NTF786483 NJD786483:NJJ786483 MZH786483:MZN786483 MPL786483:MPR786483 MFP786483:MFV786483 LVT786483:LVZ786483 LLX786483:LMD786483 LCB786483:LCH786483 KSF786483:KSL786483 KIJ786483:KIP786483 JYN786483:JYT786483 JOR786483:JOX786483 JEV786483:JFB786483 IUZ786483:IVF786483 ILD786483:ILJ786483 IBH786483:IBN786483 HRL786483:HRR786483 HHP786483:HHV786483 GXT786483:GXZ786483 GNX786483:GOD786483 GEB786483:GEH786483 FUF786483:FUL786483 FKJ786483:FKP786483 FAN786483:FAT786483 EQR786483:EQX786483 EGV786483:EHB786483 DWZ786483:DXF786483 DND786483:DNJ786483 DDH786483:DDN786483 CTL786483:CTR786483 CJP786483:CJV786483 BZT786483:BZZ786483 BPX786483:BQD786483 BGB786483:BGH786483 AWF786483:AWL786483 AMJ786483:AMP786483 ACN786483:ACT786483 SR786483:SX786483 IV786483:JB786483 WVH720947:WVN720947 WLL720947:WLR720947 WBP720947:WBV720947 VRT720947:VRZ720947 VHX720947:VID720947 UYB720947:UYH720947 UOF720947:UOL720947 UEJ720947:UEP720947 TUN720947:TUT720947 TKR720947:TKX720947 TAV720947:TBB720947 SQZ720947:SRF720947 SHD720947:SHJ720947 RXH720947:RXN720947 RNL720947:RNR720947 RDP720947:RDV720947 QTT720947:QTZ720947 QJX720947:QKD720947 QAB720947:QAH720947 PQF720947:PQL720947 PGJ720947:PGP720947 OWN720947:OWT720947 OMR720947:OMX720947 OCV720947:ODB720947 NSZ720947:NTF720947 NJD720947:NJJ720947 MZH720947:MZN720947 MPL720947:MPR720947 MFP720947:MFV720947 LVT720947:LVZ720947 LLX720947:LMD720947 LCB720947:LCH720947 KSF720947:KSL720947 KIJ720947:KIP720947 JYN720947:JYT720947 JOR720947:JOX720947 JEV720947:JFB720947 IUZ720947:IVF720947 ILD720947:ILJ720947 IBH720947:IBN720947 HRL720947:HRR720947 HHP720947:HHV720947 GXT720947:GXZ720947 GNX720947:GOD720947 GEB720947:GEH720947 FUF720947:FUL720947 FKJ720947:FKP720947 FAN720947:FAT720947 EQR720947:EQX720947 EGV720947:EHB720947 DWZ720947:DXF720947 DND720947:DNJ720947 DDH720947:DDN720947 CTL720947:CTR720947 CJP720947:CJV720947 BZT720947:BZZ720947 BPX720947:BQD720947 BGB720947:BGH720947 AWF720947:AWL720947 AMJ720947:AMP720947 ACN720947:ACT720947 SR720947:SX720947 IV720947:JB720947 WVH655411:WVN655411 WLL655411:WLR655411 WBP655411:WBV655411 VRT655411:VRZ655411 VHX655411:VID655411 UYB655411:UYH655411 UOF655411:UOL655411 UEJ655411:UEP655411 TUN655411:TUT655411 TKR655411:TKX655411 TAV655411:TBB655411 SQZ655411:SRF655411 SHD655411:SHJ655411 RXH655411:RXN655411 RNL655411:RNR655411 RDP655411:RDV655411 QTT655411:QTZ655411 QJX655411:QKD655411 QAB655411:QAH655411 PQF655411:PQL655411 PGJ655411:PGP655411 OWN655411:OWT655411 OMR655411:OMX655411 OCV655411:ODB655411 NSZ655411:NTF655411 NJD655411:NJJ655411 MZH655411:MZN655411 MPL655411:MPR655411 MFP655411:MFV655411 LVT655411:LVZ655411 LLX655411:LMD655411 LCB655411:LCH655411 KSF655411:KSL655411 KIJ655411:KIP655411 JYN655411:JYT655411 JOR655411:JOX655411 JEV655411:JFB655411 IUZ655411:IVF655411 ILD655411:ILJ655411 IBH655411:IBN655411 HRL655411:HRR655411 HHP655411:HHV655411 GXT655411:GXZ655411 GNX655411:GOD655411 GEB655411:GEH655411 FUF655411:FUL655411 FKJ655411:FKP655411 FAN655411:FAT655411 EQR655411:EQX655411 EGV655411:EHB655411 DWZ655411:DXF655411 DND655411:DNJ655411 DDH655411:DDN655411 CTL655411:CTR655411 CJP655411:CJV655411 BZT655411:BZZ655411 BPX655411:BQD655411 BGB655411:BGH655411 AWF655411:AWL655411 AMJ655411:AMP655411 ACN655411:ACT655411 SR655411:SX655411 IV655411:JB655411 WVH589875:WVN589875 WLL589875:WLR589875 WBP589875:WBV589875 VRT589875:VRZ589875 VHX589875:VID589875 UYB589875:UYH589875 UOF589875:UOL589875 UEJ589875:UEP589875 TUN589875:TUT589875 TKR589875:TKX589875 TAV589875:TBB589875 SQZ589875:SRF589875 SHD589875:SHJ589875 RXH589875:RXN589875 RNL589875:RNR589875 RDP589875:RDV589875 QTT589875:QTZ589875 QJX589875:QKD589875 QAB589875:QAH589875 PQF589875:PQL589875 PGJ589875:PGP589875 OWN589875:OWT589875 OMR589875:OMX589875 OCV589875:ODB589875 NSZ589875:NTF589875 NJD589875:NJJ589875 MZH589875:MZN589875 MPL589875:MPR589875 MFP589875:MFV589875 LVT589875:LVZ589875 LLX589875:LMD589875 LCB589875:LCH589875 KSF589875:KSL589875 KIJ589875:KIP589875 JYN589875:JYT589875 JOR589875:JOX589875 JEV589875:JFB589875 IUZ589875:IVF589875 ILD589875:ILJ589875 IBH589875:IBN589875 HRL589875:HRR589875 HHP589875:HHV589875 GXT589875:GXZ589875 GNX589875:GOD589875 GEB589875:GEH589875 FUF589875:FUL589875 FKJ589875:FKP589875 FAN589875:FAT589875 EQR589875:EQX589875 EGV589875:EHB589875 DWZ589875:DXF589875 DND589875:DNJ589875 DDH589875:DDN589875 CTL589875:CTR589875 CJP589875:CJV589875 BZT589875:BZZ589875 BPX589875:BQD589875 BGB589875:BGH589875 AWF589875:AWL589875 AMJ589875:AMP589875 ACN589875:ACT589875 SR589875:SX589875 IV589875:JB589875 WVH524339:WVN524339 WLL524339:WLR524339 WBP524339:WBV524339 VRT524339:VRZ524339 VHX524339:VID524339 UYB524339:UYH524339 UOF524339:UOL524339 UEJ524339:UEP524339 TUN524339:TUT524339 TKR524339:TKX524339 TAV524339:TBB524339 SQZ524339:SRF524339 SHD524339:SHJ524339 RXH524339:RXN524339 RNL524339:RNR524339 RDP524339:RDV524339 QTT524339:QTZ524339 QJX524339:QKD524339 QAB524339:QAH524339 PQF524339:PQL524339 PGJ524339:PGP524339 OWN524339:OWT524339 OMR524339:OMX524339 OCV524339:ODB524339 NSZ524339:NTF524339 NJD524339:NJJ524339 MZH524339:MZN524339 MPL524339:MPR524339 MFP524339:MFV524339 LVT524339:LVZ524339 LLX524339:LMD524339 LCB524339:LCH524339 KSF524339:KSL524339 KIJ524339:KIP524339 JYN524339:JYT524339 JOR524339:JOX524339 JEV524339:JFB524339 IUZ524339:IVF524339 ILD524339:ILJ524339 IBH524339:IBN524339 HRL524339:HRR524339 HHP524339:HHV524339 GXT524339:GXZ524339 GNX524339:GOD524339 GEB524339:GEH524339 FUF524339:FUL524339 FKJ524339:FKP524339 FAN524339:FAT524339 EQR524339:EQX524339 EGV524339:EHB524339 DWZ524339:DXF524339 DND524339:DNJ524339 DDH524339:DDN524339 CTL524339:CTR524339 CJP524339:CJV524339 BZT524339:BZZ524339 BPX524339:BQD524339 BGB524339:BGH524339 AWF524339:AWL524339 AMJ524339:AMP524339 ACN524339:ACT524339 SR524339:SX524339 IV524339:JB524339 WVH458803:WVN458803 WLL458803:WLR458803 WBP458803:WBV458803 VRT458803:VRZ458803 VHX458803:VID458803 UYB458803:UYH458803 UOF458803:UOL458803 UEJ458803:UEP458803 TUN458803:TUT458803 TKR458803:TKX458803 TAV458803:TBB458803 SQZ458803:SRF458803 SHD458803:SHJ458803 RXH458803:RXN458803 RNL458803:RNR458803 RDP458803:RDV458803 QTT458803:QTZ458803 QJX458803:QKD458803 QAB458803:QAH458803 PQF458803:PQL458803 PGJ458803:PGP458803 OWN458803:OWT458803 OMR458803:OMX458803 OCV458803:ODB458803 NSZ458803:NTF458803 NJD458803:NJJ458803 MZH458803:MZN458803 MPL458803:MPR458803 MFP458803:MFV458803 LVT458803:LVZ458803 LLX458803:LMD458803 LCB458803:LCH458803 KSF458803:KSL458803 KIJ458803:KIP458803 JYN458803:JYT458803 JOR458803:JOX458803 JEV458803:JFB458803 IUZ458803:IVF458803 ILD458803:ILJ458803 IBH458803:IBN458803 HRL458803:HRR458803 HHP458803:HHV458803 GXT458803:GXZ458803 GNX458803:GOD458803 GEB458803:GEH458803 FUF458803:FUL458803 FKJ458803:FKP458803 FAN458803:FAT458803 EQR458803:EQX458803 EGV458803:EHB458803 DWZ458803:DXF458803 DND458803:DNJ458803 DDH458803:DDN458803 CTL458803:CTR458803 CJP458803:CJV458803 BZT458803:BZZ458803 BPX458803:BQD458803 BGB458803:BGH458803 AWF458803:AWL458803 AMJ458803:AMP458803 ACN458803:ACT458803 SR458803:SX458803 IV458803:JB458803 WVH393267:WVN393267 WLL393267:WLR393267 WBP393267:WBV393267 VRT393267:VRZ393267 VHX393267:VID393267 UYB393267:UYH393267 UOF393267:UOL393267 UEJ393267:UEP393267 TUN393267:TUT393267 TKR393267:TKX393267 TAV393267:TBB393267 SQZ393267:SRF393267 SHD393267:SHJ393267 RXH393267:RXN393267 RNL393267:RNR393267 RDP393267:RDV393267 QTT393267:QTZ393267 QJX393267:QKD393267 QAB393267:QAH393267 PQF393267:PQL393267 PGJ393267:PGP393267 OWN393267:OWT393267 OMR393267:OMX393267 OCV393267:ODB393267 NSZ393267:NTF393267 NJD393267:NJJ393267 MZH393267:MZN393267 MPL393267:MPR393267 MFP393267:MFV393267 LVT393267:LVZ393267 LLX393267:LMD393267 LCB393267:LCH393267 KSF393267:KSL393267 KIJ393267:KIP393267 JYN393267:JYT393267 JOR393267:JOX393267 JEV393267:JFB393267 IUZ393267:IVF393267 ILD393267:ILJ393267 IBH393267:IBN393267 HRL393267:HRR393267 HHP393267:HHV393267 GXT393267:GXZ393267 GNX393267:GOD393267 GEB393267:GEH393267 FUF393267:FUL393267 FKJ393267:FKP393267 FAN393267:FAT393267 EQR393267:EQX393267 EGV393267:EHB393267 DWZ393267:DXF393267 DND393267:DNJ393267 DDH393267:DDN393267 CTL393267:CTR393267 CJP393267:CJV393267 BZT393267:BZZ393267 BPX393267:BQD393267 BGB393267:BGH393267 AWF393267:AWL393267 AMJ393267:AMP393267 ACN393267:ACT393267 SR393267:SX393267 IV393267:JB393267 WVH327731:WVN327731 WLL327731:WLR327731 WBP327731:WBV327731 VRT327731:VRZ327731 VHX327731:VID327731 UYB327731:UYH327731 UOF327731:UOL327731 UEJ327731:UEP327731 TUN327731:TUT327731 TKR327731:TKX327731 TAV327731:TBB327731 SQZ327731:SRF327731 SHD327731:SHJ327731 RXH327731:RXN327731 RNL327731:RNR327731 RDP327731:RDV327731 QTT327731:QTZ327731 QJX327731:QKD327731 QAB327731:QAH327731 PQF327731:PQL327731 PGJ327731:PGP327731 OWN327731:OWT327731 OMR327731:OMX327731 OCV327731:ODB327731 NSZ327731:NTF327731 NJD327731:NJJ327731 MZH327731:MZN327731 MPL327731:MPR327731 MFP327731:MFV327731 LVT327731:LVZ327731 LLX327731:LMD327731 LCB327731:LCH327731 KSF327731:KSL327731 KIJ327731:KIP327731 JYN327731:JYT327731 JOR327731:JOX327731 JEV327731:JFB327731 IUZ327731:IVF327731 ILD327731:ILJ327731 IBH327731:IBN327731 HRL327731:HRR327731 HHP327731:HHV327731 GXT327731:GXZ327731 GNX327731:GOD327731 GEB327731:GEH327731 FUF327731:FUL327731 FKJ327731:FKP327731 FAN327731:FAT327731 EQR327731:EQX327731 EGV327731:EHB327731 DWZ327731:DXF327731 DND327731:DNJ327731 DDH327731:DDN327731 CTL327731:CTR327731 CJP327731:CJV327731 BZT327731:BZZ327731 BPX327731:BQD327731 BGB327731:BGH327731 AWF327731:AWL327731 AMJ327731:AMP327731 ACN327731:ACT327731 SR327731:SX327731 IV327731:JB327731 WVH262195:WVN262195 WLL262195:WLR262195 WBP262195:WBV262195 VRT262195:VRZ262195 VHX262195:VID262195 UYB262195:UYH262195 UOF262195:UOL262195 UEJ262195:UEP262195 TUN262195:TUT262195 TKR262195:TKX262195 TAV262195:TBB262195 SQZ262195:SRF262195 SHD262195:SHJ262195 RXH262195:RXN262195 RNL262195:RNR262195 RDP262195:RDV262195 QTT262195:QTZ262195 QJX262195:QKD262195 QAB262195:QAH262195 PQF262195:PQL262195 PGJ262195:PGP262195 OWN262195:OWT262195 OMR262195:OMX262195 OCV262195:ODB262195 NSZ262195:NTF262195 NJD262195:NJJ262195 MZH262195:MZN262195 MPL262195:MPR262195 MFP262195:MFV262195 LVT262195:LVZ262195 LLX262195:LMD262195 LCB262195:LCH262195 KSF262195:KSL262195 KIJ262195:KIP262195 JYN262195:JYT262195 JOR262195:JOX262195 JEV262195:JFB262195 IUZ262195:IVF262195 ILD262195:ILJ262195 IBH262195:IBN262195 HRL262195:HRR262195 HHP262195:HHV262195 GXT262195:GXZ262195 GNX262195:GOD262195 GEB262195:GEH262195 FUF262195:FUL262195 FKJ262195:FKP262195 FAN262195:FAT262195 EQR262195:EQX262195 EGV262195:EHB262195 DWZ262195:DXF262195 DND262195:DNJ262195 DDH262195:DDN262195 CTL262195:CTR262195 CJP262195:CJV262195 BZT262195:BZZ262195 BPX262195:BQD262195 BGB262195:BGH262195 AWF262195:AWL262195 AMJ262195:AMP262195 ACN262195:ACT262195 SR262195:SX262195 IV262195:JB262195 WVH196659:WVN196659 WLL196659:WLR196659 WBP196659:WBV196659 VRT196659:VRZ196659 VHX196659:VID196659 UYB196659:UYH196659 UOF196659:UOL196659 UEJ196659:UEP196659 TUN196659:TUT196659 TKR196659:TKX196659 TAV196659:TBB196659 SQZ196659:SRF196659 SHD196659:SHJ196659 RXH196659:RXN196659 RNL196659:RNR196659 RDP196659:RDV196659 QTT196659:QTZ196659 QJX196659:QKD196659 QAB196659:QAH196659 PQF196659:PQL196659 PGJ196659:PGP196659 OWN196659:OWT196659 OMR196659:OMX196659 OCV196659:ODB196659 NSZ196659:NTF196659 NJD196659:NJJ196659 MZH196659:MZN196659 MPL196659:MPR196659 MFP196659:MFV196659 LVT196659:LVZ196659 LLX196659:LMD196659 LCB196659:LCH196659 KSF196659:KSL196659 KIJ196659:KIP196659 JYN196659:JYT196659 JOR196659:JOX196659 JEV196659:JFB196659 IUZ196659:IVF196659 ILD196659:ILJ196659 IBH196659:IBN196659 HRL196659:HRR196659 HHP196659:HHV196659 GXT196659:GXZ196659 GNX196659:GOD196659 GEB196659:GEH196659 FUF196659:FUL196659 FKJ196659:FKP196659 FAN196659:FAT196659 EQR196659:EQX196659 EGV196659:EHB196659 DWZ196659:DXF196659 DND196659:DNJ196659 DDH196659:DDN196659 CTL196659:CTR196659 CJP196659:CJV196659 BZT196659:BZZ196659 BPX196659:BQD196659 BGB196659:BGH196659 AWF196659:AWL196659 AMJ196659:AMP196659 ACN196659:ACT196659 SR196659:SX196659 IV196659:JB196659 WVH131123:WVN131123 WLL131123:WLR131123 WBP131123:WBV131123 VRT131123:VRZ131123 VHX131123:VID131123 UYB131123:UYH131123 UOF131123:UOL131123 UEJ131123:UEP131123 TUN131123:TUT131123 TKR131123:TKX131123 TAV131123:TBB131123 SQZ131123:SRF131123 SHD131123:SHJ131123 RXH131123:RXN131123 RNL131123:RNR131123 RDP131123:RDV131123 QTT131123:QTZ131123 QJX131123:QKD131123 QAB131123:QAH131123 PQF131123:PQL131123 PGJ131123:PGP131123 OWN131123:OWT131123 OMR131123:OMX131123 OCV131123:ODB131123 NSZ131123:NTF131123 NJD131123:NJJ131123 MZH131123:MZN131123 MPL131123:MPR131123 MFP131123:MFV131123 LVT131123:LVZ131123 LLX131123:LMD131123 LCB131123:LCH131123 KSF131123:KSL131123 KIJ131123:KIP131123 JYN131123:JYT131123 JOR131123:JOX131123 JEV131123:JFB131123 IUZ131123:IVF131123 ILD131123:ILJ131123 IBH131123:IBN131123 HRL131123:HRR131123 HHP131123:HHV131123 GXT131123:GXZ131123 GNX131123:GOD131123 GEB131123:GEH131123 FUF131123:FUL131123 FKJ131123:FKP131123 FAN131123:FAT131123 EQR131123:EQX131123 EGV131123:EHB131123 DWZ131123:DXF131123 DND131123:DNJ131123 DDH131123:DDN131123 CTL131123:CTR131123 CJP131123:CJV131123 BZT131123:BZZ131123 BPX131123:BQD131123 BGB131123:BGH131123 AWF131123:AWL131123 AMJ131123:AMP131123 ACN131123:ACT131123 SR131123:SX131123 IV131123:JB131123 WVH65587:WVN65587 WLL65587:WLR65587 WBP65587:WBV65587 VRT65587:VRZ65587 VHX65587:VID65587 UYB65587:UYH65587 UOF65587:UOL65587 UEJ65587:UEP65587 TUN65587:TUT65587 TKR65587:TKX65587 TAV65587:TBB65587 SQZ65587:SRF65587 SHD65587:SHJ65587 RXH65587:RXN65587 RNL65587:RNR65587 RDP65587:RDV65587 QTT65587:QTZ65587 QJX65587:QKD65587 QAB65587:QAH65587 PQF65587:PQL65587 PGJ65587:PGP65587 OWN65587:OWT65587 OMR65587:OMX65587 OCV65587:ODB65587 NSZ65587:NTF65587 NJD65587:NJJ65587 MZH65587:MZN65587 MPL65587:MPR65587 MFP65587:MFV65587 LVT65587:LVZ65587 LLX65587:LMD65587 LCB65587:LCH65587 KSF65587:KSL65587 KIJ65587:KIP65587 JYN65587:JYT65587 JOR65587:JOX65587 JEV65587:JFB65587 IUZ65587:IVF65587 ILD65587:ILJ65587 IBH65587:IBN65587 HRL65587:HRR65587 HHP65587:HHV65587 GXT65587:GXZ65587 GNX65587:GOD65587 GEB65587:GEH65587 FUF65587:FUL65587 FKJ65587:FKP65587 FAN65587:FAT65587 EQR65587:EQX65587 EGV65587:EHB65587 DWZ65587:DXF65587 DND65587:DNJ65587 DDH65587:DDN65587 CTL65587:CTR65587 CJP65587:CJV65587 BZT65587:BZZ65587 BPX65587:BQD65587 BGB65587:BGH65587 AWF65587:AWL65587 AMJ65587:AMP65587 ACN65587:ACT65587 SR65587:SX65587 IV65587:JB65587 WVG983049:WVG983055 WLK983049:WLK983055 WBO983049:WBO983055 VRS983049:VRS983055 VHW983049:VHW983055 UYA983049:UYA983055 UOE983049:UOE983055 UEI983049:UEI983055 TUM983049:TUM983055 TKQ983049:TKQ983055 TAU983049:TAU983055 SQY983049:SQY983055 SHC983049:SHC983055 RXG983049:RXG983055 RNK983049:RNK983055 RDO983049:RDO983055 QTS983049:QTS983055 QJW983049:QJW983055 QAA983049:QAA983055 PQE983049:PQE983055 PGI983049:PGI983055 OWM983049:OWM983055 OMQ983049:OMQ983055 OCU983049:OCU983055 NSY983049:NSY983055 NJC983049:NJC983055 MZG983049:MZG983055 MPK983049:MPK983055 MFO983049:MFO983055 LVS983049:LVS983055 LLW983049:LLW983055 LCA983049:LCA983055 KSE983049:KSE983055 KII983049:KII983055 JYM983049:JYM983055 JOQ983049:JOQ983055 JEU983049:JEU983055 IUY983049:IUY983055 ILC983049:ILC983055 IBG983049:IBG983055 HRK983049:HRK983055 HHO983049:HHO983055 GXS983049:GXS983055 GNW983049:GNW983055 GEA983049:GEA983055 FUE983049:FUE983055 FKI983049:FKI983055 FAM983049:FAM983055 EQQ983049:EQQ983055 EGU983049:EGU983055 DWY983049:DWY983055 DNC983049:DNC983055 DDG983049:DDG983055 CTK983049:CTK983055 CJO983049:CJO983055 BZS983049:BZS983055 BPW983049:BPW983055 BGA983049:BGA983055 AWE983049:AWE983055 AMI983049:AMI983055 ACM983049:ACM983055 SQ983049:SQ983055 IU983049:IU983055 WVG917513:WVG917519 WLK917513:WLK917519 WBO917513:WBO917519 VRS917513:VRS917519 VHW917513:VHW917519 UYA917513:UYA917519 UOE917513:UOE917519 UEI917513:UEI917519 TUM917513:TUM917519 TKQ917513:TKQ917519 TAU917513:TAU917519 SQY917513:SQY917519 SHC917513:SHC917519 RXG917513:RXG917519 RNK917513:RNK917519 RDO917513:RDO917519 QTS917513:QTS917519 QJW917513:QJW917519 QAA917513:QAA917519 PQE917513:PQE917519 PGI917513:PGI917519 OWM917513:OWM917519 OMQ917513:OMQ917519 OCU917513:OCU917519 NSY917513:NSY917519 NJC917513:NJC917519 MZG917513:MZG917519 MPK917513:MPK917519 MFO917513:MFO917519 LVS917513:LVS917519 LLW917513:LLW917519 LCA917513:LCA917519 KSE917513:KSE917519 KII917513:KII917519 JYM917513:JYM917519 JOQ917513:JOQ917519 JEU917513:JEU917519 IUY917513:IUY917519 ILC917513:ILC917519 IBG917513:IBG917519 HRK917513:HRK917519 HHO917513:HHO917519 GXS917513:GXS917519 GNW917513:GNW917519 GEA917513:GEA917519 FUE917513:FUE917519 FKI917513:FKI917519 FAM917513:FAM917519 EQQ917513:EQQ917519 EGU917513:EGU917519 DWY917513:DWY917519 DNC917513:DNC917519 DDG917513:DDG917519 CTK917513:CTK917519 CJO917513:CJO917519 BZS917513:BZS917519 BPW917513:BPW917519 BGA917513:BGA917519 AWE917513:AWE917519 AMI917513:AMI917519 ACM917513:ACM917519 SQ917513:SQ917519 IU917513:IU917519 WVG851977:WVG851983 WLK851977:WLK851983 WBO851977:WBO851983 VRS851977:VRS851983 VHW851977:VHW851983 UYA851977:UYA851983 UOE851977:UOE851983 UEI851977:UEI851983 TUM851977:TUM851983 TKQ851977:TKQ851983 TAU851977:TAU851983 SQY851977:SQY851983 SHC851977:SHC851983 RXG851977:RXG851983 RNK851977:RNK851983 RDO851977:RDO851983 QTS851977:QTS851983 QJW851977:QJW851983 QAA851977:QAA851983 PQE851977:PQE851983 PGI851977:PGI851983 OWM851977:OWM851983 OMQ851977:OMQ851983 OCU851977:OCU851983 NSY851977:NSY851983 NJC851977:NJC851983 MZG851977:MZG851983 MPK851977:MPK851983 MFO851977:MFO851983 LVS851977:LVS851983 LLW851977:LLW851983 LCA851977:LCA851983 KSE851977:KSE851983 KII851977:KII851983 JYM851977:JYM851983 JOQ851977:JOQ851983 JEU851977:JEU851983 IUY851977:IUY851983 ILC851977:ILC851983 IBG851977:IBG851983 HRK851977:HRK851983 HHO851977:HHO851983 GXS851977:GXS851983 GNW851977:GNW851983 GEA851977:GEA851983 FUE851977:FUE851983 FKI851977:FKI851983 FAM851977:FAM851983 EQQ851977:EQQ851983 EGU851977:EGU851983 DWY851977:DWY851983 DNC851977:DNC851983 DDG851977:DDG851983 CTK851977:CTK851983 CJO851977:CJO851983 BZS851977:BZS851983 BPW851977:BPW851983 BGA851977:BGA851983 AWE851977:AWE851983 AMI851977:AMI851983 ACM851977:ACM851983 SQ851977:SQ851983 IU851977:IU851983 WVG786441:WVG786447 WLK786441:WLK786447 WBO786441:WBO786447 VRS786441:VRS786447 VHW786441:VHW786447 UYA786441:UYA786447 UOE786441:UOE786447 UEI786441:UEI786447 TUM786441:TUM786447 TKQ786441:TKQ786447 TAU786441:TAU786447 SQY786441:SQY786447 SHC786441:SHC786447 RXG786441:RXG786447 RNK786441:RNK786447 RDO786441:RDO786447 QTS786441:QTS786447 QJW786441:QJW786447 QAA786441:QAA786447 PQE786441:PQE786447 PGI786441:PGI786447 OWM786441:OWM786447 OMQ786441:OMQ786447 OCU786441:OCU786447 NSY786441:NSY786447 NJC786441:NJC786447 MZG786441:MZG786447 MPK786441:MPK786447 MFO786441:MFO786447 LVS786441:LVS786447 LLW786441:LLW786447 LCA786441:LCA786447 KSE786441:KSE786447 KII786441:KII786447 JYM786441:JYM786447 JOQ786441:JOQ786447 JEU786441:JEU786447 IUY786441:IUY786447 ILC786441:ILC786447 IBG786441:IBG786447 HRK786441:HRK786447 HHO786441:HHO786447 GXS786441:GXS786447 GNW786441:GNW786447 GEA786441:GEA786447 FUE786441:FUE786447 FKI786441:FKI786447 FAM786441:FAM786447 EQQ786441:EQQ786447 EGU786441:EGU786447 DWY786441:DWY786447 DNC786441:DNC786447 DDG786441:DDG786447 CTK786441:CTK786447 CJO786441:CJO786447 BZS786441:BZS786447 BPW786441:BPW786447 BGA786441:BGA786447 AWE786441:AWE786447 AMI786441:AMI786447 ACM786441:ACM786447 SQ786441:SQ786447 IU786441:IU786447 WVG720905:WVG720911 WLK720905:WLK720911 WBO720905:WBO720911 VRS720905:VRS720911 VHW720905:VHW720911 UYA720905:UYA720911 UOE720905:UOE720911 UEI720905:UEI720911 TUM720905:TUM720911 TKQ720905:TKQ720911 TAU720905:TAU720911 SQY720905:SQY720911 SHC720905:SHC720911 RXG720905:RXG720911 RNK720905:RNK720911 RDO720905:RDO720911 QTS720905:QTS720911 QJW720905:QJW720911 QAA720905:QAA720911 PQE720905:PQE720911 PGI720905:PGI720911 OWM720905:OWM720911 OMQ720905:OMQ720911 OCU720905:OCU720911 NSY720905:NSY720911 NJC720905:NJC720911 MZG720905:MZG720911 MPK720905:MPK720911 MFO720905:MFO720911 LVS720905:LVS720911 LLW720905:LLW720911 LCA720905:LCA720911 KSE720905:KSE720911 KII720905:KII720911 JYM720905:JYM720911 JOQ720905:JOQ720911 JEU720905:JEU720911 IUY720905:IUY720911 ILC720905:ILC720911 IBG720905:IBG720911 HRK720905:HRK720911 HHO720905:HHO720911 GXS720905:GXS720911 GNW720905:GNW720911 GEA720905:GEA720911 FUE720905:FUE720911 FKI720905:FKI720911 FAM720905:FAM720911 EQQ720905:EQQ720911 EGU720905:EGU720911 DWY720905:DWY720911 DNC720905:DNC720911 DDG720905:DDG720911 CTK720905:CTK720911 CJO720905:CJO720911 BZS720905:BZS720911 BPW720905:BPW720911 BGA720905:BGA720911 AWE720905:AWE720911 AMI720905:AMI720911 ACM720905:ACM720911 SQ720905:SQ720911 IU720905:IU720911 WVG655369:WVG655375 WLK655369:WLK655375 WBO655369:WBO655375 VRS655369:VRS655375 VHW655369:VHW655375 UYA655369:UYA655375 UOE655369:UOE655375 UEI655369:UEI655375 TUM655369:TUM655375 TKQ655369:TKQ655375 TAU655369:TAU655375 SQY655369:SQY655375 SHC655369:SHC655375 RXG655369:RXG655375 RNK655369:RNK655375 RDO655369:RDO655375 QTS655369:QTS655375 QJW655369:QJW655375 QAA655369:QAA655375 PQE655369:PQE655375 PGI655369:PGI655375 OWM655369:OWM655375 OMQ655369:OMQ655375 OCU655369:OCU655375 NSY655369:NSY655375 NJC655369:NJC655375 MZG655369:MZG655375 MPK655369:MPK655375 MFO655369:MFO655375 LVS655369:LVS655375 LLW655369:LLW655375 LCA655369:LCA655375 KSE655369:KSE655375 KII655369:KII655375 JYM655369:JYM655375 JOQ655369:JOQ655375 JEU655369:JEU655375 IUY655369:IUY655375 ILC655369:ILC655375 IBG655369:IBG655375 HRK655369:HRK655375 HHO655369:HHO655375 GXS655369:GXS655375 GNW655369:GNW655375 GEA655369:GEA655375 FUE655369:FUE655375 FKI655369:FKI655375 FAM655369:FAM655375 EQQ655369:EQQ655375 EGU655369:EGU655375 DWY655369:DWY655375 DNC655369:DNC655375 DDG655369:DDG655375 CTK655369:CTK655375 CJO655369:CJO655375 BZS655369:BZS655375 BPW655369:BPW655375 BGA655369:BGA655375 AWE655369:AWE655375 AMI655369:AMI655375 ACM655369:ACM655375 SQ655369:SQ655375 IU655369:IU655375 WVG589833:WVG589839 WLK589833:WLK589839 WBO589833:WBO589839 VRS589833:VRS589839 VHW589833:VHW589839 UYA589833:UYA589839 UOE589833:UOE589839 UEI589833:UEI589839 TUM589833:TUM589839 TKQ589833:TKQ589839 TAU589833:TAU589839 SQY589833:SQY589839 SHC589833:SHC589839 RXG589833:RXG589839 RNK589833:RNK589839 RDO589833:RDO589839 QTS589833:QTS589839 QJW589833:QJW589839 QAA589833:QAA589839 PQE589833:PQE589839 PGI589833:PGI589839 OWM589833:OWM589839 OMQ589833:OMQ589839 OCU589833:OCU589839 NSY589833:NSY589839 NJC589833:NJC589839 MZG589833:MZG589839 MPK589833:MPK589839 MFO589833:MFO589839 LVS589833:LVS589839 LLW589833:LLW589839 LCA589833:LCA589839 KSE589833:KSE589839 KII589833:KII589839 JYM589833:JYM589839 JOQ589833:JOQ589839 JEU589833:JEU589839 IUY589833:IUY589839 ILC589833:ILC589839 IBG589833:IBG589839 HRK589833:HRK589839 HHO589833:HHO589839 GXS589833:GXS589839 GNW589833:GNW589839 GEA589833:GEA589839 FUE589833:FUE589839 FKI589833:FKI589839 FAM589833:FAM589839 EQQ589833:EQQ589839 EGU589833:EGU589839 DWY589833:DWY589839 DNC589833:DNC589839 DDG589833:DDG589839 CTK589833:CTK589839 CJO589833:CJO589839 BZS589833:BZS589839 BPW589833:BPW589839 BGA589833:BGA589839 AWE589833:AWE589839 AMI589833:AMI589839 ACM589833:ACM589839 SQ589833:SQ589839 IU589833:IU589839 WVG524297:WVG524303 WLK524297:WLK524303 WBO524297:WBO524303 VRS524297:VRS524303 VHW524297:VHW524303 UYA524297:UYA524303 UOE524297:UOE524303 UEI524297:UEI524303 TUM524297:TUM524303 TKQ524297:TKQ524303 TAU524297:TAU524303 SQY524297:SQY524303 SHC524297:SHC524303 RXG524297:RXG524303 RNK524297:RNK524303 RDO524297:RDO524303 QTS524297:QTS524303 QJW524297:QJW524303 QAA524297:QAA524303 PQE524297:PQE524303 PGI524297:PGI524303 OWM524297:OWM524303 OMQ524297:OMQ524303 OCU524297:OCU524303 NSY524297:NSY524303 NJC524297:NJC524303 MZG524297:MZG524303 MPK524297:MPK524303 MFO524297:MFO524303 LVS524297:LVS524303 LLW524297:LLW524303 LCA524297:LCA524303 KSE524297:KSE524303 KII524297:KII524303 JYM524297:JYM524303 JOQ524297:JOQ524303 JEU524297:JEU524303 IUY524297:IUY524303 ILC524297:ILC524303 IBG524297:IBG524303 HRK524297:HRK524303 HHO524297:HHO524303 GXS524297:GXS524303 GNW524297:GNW524303 GEA524297:GEA524303 FUE524297:FUE524303 FKI524297:FKI524303 FAM524297:FAM524303 EQQ524297:EQQ524303 EGU524297:EGU524303 DWY524297:DWY524303 DNC524297:DNC524303 DDG524297:DDG524303 CTK524297:CTK524303 CJO524297:CJO524303 BZS524297:BZS524303 BPW524297:BPW524303 BGA524297:BGA524303 AWE524297:AWE524303 AMI524297:AMI524303 ACM524297:ACM524303 SQ524297:SQ524303 IU524297:IU524303 WVG458761:WVG458767 WLK458761:WLK458767 WBO458761:WBO458767 VRS458761:VRS458767 VHW458761:VHW458767 UYA458761:UYA458767 UOE458761:UOE458767 UEI458761:UEI458767 TUM458761:TUM458767 TKQ458761:TKQ458767 TAU458761:TAU458767 SQY458761:SQY458767 SHC458761:SHC458767 RXG458761:RXG458767 RNK458761:RNK458767 RDO458761:RDO458767 QTS458761:QTS458767 QJW458761:QJW458767 QAA458761:QAA458767 PQE458761:PQE458767 PGI458761:PGI458767 OWM458761:OWM458767 OMQ458761:OMQ458767 OCU458761:OCU458767 NSY458761:NSY458767 NJC458761:NJC458767 MZG458761:MZG458767 MPK458761:MPK458767 MFO458761:MFO458767 LVS458761:LVS458767 LLW458761:LLW458767 LCA458761:LCA458767 KSE458761:KSE458767 KII458761:KII458767 JYM458761:JYM458767 JOQ458761:JOQ458767 JEU458761:JEU458767 IUY458761:IUY458767 ILC458761:ILC458767 IBG458761:IBG458767 HRK458761:HRK458767 HHO458761:HHO458767 GXS458761:GXS458767 GNW458761:GNW458767 GEA458761:GEA458767 FUE458761:FUE458767 FKI458761:FKI458767 FAM458761:FAM458767 EQQ458761:EQQ458767 EGU458761:EGU458767 DWY458761:DWY458767 DNC458761:DNC458767 DDG458761:DDG458767 CTK458761:CTK458767 CJO458761:CJO458767 BZS458761:BZS458767 BPW458761:BPW458767 BGA458761:BGA458767 AWE458761:AWE458767 AMI458761:AMI458767 ACM458761:ACM458767 SQ458761:SQ458767 IU458761:IU458767 WVG393225:WVG393231 WLK393225:WLK393231 WBO393225:WBO393231 VRS393225:VRS393231 VHW393225:VHW393231 UYA393225:UYA393231 UOE393225:UOE393231 UEI393225:UEI393231 TUM393225:TUM393231 TKQ393225:TKQ393231 TAU393225:TAU393231 SQY393225:SQY393231 SHC393225:SHC393231 RXG393225:RXG393231 RNK393225:RNK393231 RDO393225:RDO393231 QTS393225:QTS393231 QJW393225:QJW393231 QAA393225:QAA393231 PQE393225:PQE393231 PGI393225:PGI393231 OWM393225:OWM393231 OMQ393225:OMQ393231 OCU393225:OCU393231 NSY393225:NSY393231 NJC393225:NJC393231 MZG393225:MZG393231 MPK393225:MPK393231 MFO393225:MFO393231 LVS393225:LVS393231 LLW393225:LLW393231 LCA393225:LCA393231 KSE393225:KSE393231 KII393225:KII393231 JYM393225:JYM393231 JOQ393225:JOQ393231 JEU393225:JEU393231 IUY393225:IUY393231 ILC393225:ILC393231 IBG393225:IBG393231 HRK393225:HRK393231 HHO393225:HHO393231 GXS393225:GXS393231 GNW393225:GNW393231 GEA393225:GEA393231 FUE393225:FUE393231 FKI393225:FKI393231 FAM393225:FAM393231 EQQ393225:EQQ393231 EGU393225:EGU393231 DWY393225:DWY393231 DNC393225:DNC393231 DDG393225:DDG393231 CTK393225:CTK393231 CJO393225:CJO393231 BZS393225:BZS393231 BPW393225:BPW393231 BGA393225:BGA393231 AWE393225:AWE393231 AMI393225:AMI393231 ACM393225:ACM393231 SQ393225:SQ393231 IU393225:IU393231 WVG327689:WVG327695 WLK327689:WLK327695 WBO327689:WBO327695 VRS327689:VRS327695 VHW327689:VHW327695 UYA327689:UYA327695 UOE327689:UOE327695 UEI327689:UEI327695 TUM327689:TUM327695 TKQ327689:TKQ327695 TAU327689:TAU327695 SQY327689:SQY327695 SHC327689:SHC327695 RXG327689:RXG327695 RNK327689:RNK327695 RDO327689:RDO327695 QTS327689:QTS327695 QJW327689:QJW327695 QAA327689:QAA327695 PQE327689:PQE327695 PGI327689:PGI327695 OWM327689:OWM327695 OMQ327689:OMQ327695 OCU327689:OCU327695 NSY327689:NSY327695 NJC327689:NJC327695 MZG327689:MZG327695 MPK327689:MPK327695 MFO327689:MFO327695 LVS327689:LVS327695 LLW327689:LLW327695 LCA327689:LCA327695 KSE327689:KSE327695 KII327689:KII327695 JYM327689:JYM327695 JOQ327689:JOQ327695 JEU327689:JEU327695 IUY327689:IUY327695 ILC327689:ILC327695 IBG327689:IBG327695 HRK327689:HRK327695 HHO327689:HHO327695 GXS327689:GXS327695 GNW327689:GNW327695 GEA327689:GEA327695 FUE327689:FUE327695 FKI327689:FKI327695 FAM327689:FAM327695 EQQ327689:EQQ327695 EGU327689:EGU327695 DWY327689:DWY327695 DNC327689:DNC327695 DDG327689:DDG327695 CTK327689:CTK327695 CJO327689:CJO327695 BZS327689:BZS327695 BPW327689:BPW327695 BGA327689:BGA327695 AWE327689:AWE327695 AMI327689:AMI327695 ACM327689:ACM327695 SQ327689:SQ327695 IU327689:IU327695 WVG262153:WVG262159 WLK262153:WLK262159 WBO262153:WBO262159 VRS262153:VRS262159 VHW262153:VHW262159 UYA262153:UYA262159 UOE262153:UOE262159 UEI262153:UEI262159 TUM262153:TUM262159 TKQ262153:TKQ262159 TAU262153:TAU262159 SQY262153:SQY262159 SHC262153:SHC262159 RXG262153:RXG262159 RNK262153:RNK262159 RDO262153:RDO262159 QTS262153:QTS262159 QJW262153:QJW262159 QAA262153:QAA262159 PQE262153:PQE262159 PGI262153:PGI262159 OWM262153:OWM262159 OMQ262153:OMQ262159 OCU262153:OCU262159 NSY262153:NSY262159 NJC262153:NJC262159 MZG262153:MZG262159 MPK262153:MPK262159 MFO262153:MFO262159 LVS262153:LVS262159 LLW262153:LLW262159 LCA262153:LCA262159 KSE262153:KSE262159 KII262153:KII262159 JYM262153:JYM262159 JOQ262153:JOQ262159 JEU262153:JEU262159 IUY262153:IUY262159 ILC262153:ILC262159 IBG262153:IBG262159 HRK262153:HRK262159 HHO262153:HHO262159 GXS262153:GXS262159 GNW262153:GNW262159 GEA262153:GEA262159 FUE262153:FUE262159 FKI262153:FKI262159 FAM262153:FAM262159 EQQ262153:EQQ262159 EGU262153:EGU262159 DWY262153:DWY262159 DNC262153:DNC262159 DDG262153:DDG262159 CTK262153:CTK262159 CJO262153:CJO262159 BZS262153:BZS262159 BPW262153:BPW262159 BGA262153:BGA262159 AWE262153:AWE262159 AMI262153:AMI262159 ACM262153:ACM262159 SQ262153:SQ262159 IU262153:IU262159 WVG196617:WVG196623 WLK196617:WLK196623 WBO196617:WBO196623 VRS196617:VRS196623 VHW196617:VHW196623 UYA196617:UYA196623 UOE196617:UOE196623 UEI196617:UEI196623 TUM196617:TUM196623 TKQ196617:TKQ196623 TAU196617:TAU196623 SQY196617:SQY196623 SHC196617:SHC196623 RXG196617:RXG196623 RNK196617:RNK196623 RDO196617:RDO196623 QTS196617:QTS196623 QJW196617:QJW196623 QAA196617:QAA196623 PQE196617:PQE196623 PGI196617:PGI196623 OWM196617:OWM196623 OMQ196617:OMQ196623 OCU196617:OCU196623 NSY196617:NSY196623 NJC196617:NJC196623 MZG196617:MZG196623 MPK196617:MPK196623 MFO196617:MFO196623 LVS196617:LVS196623 LLW196617:LLW196623 LCA196617:LCA196623 KSE196617:KSE196623 KII196617:KII196623 JYM196617:JYM196623 JOQ196617:JOQ196623 JEU196617:JEU196623 IUY196617:IUY196623 ILC196617:ILC196623 IBG196617:IBG196623 HRK196617:HRK196623 HHO196617:HHO196623 GXS196617:GXS196623 GNW196617:GNW196623 GEA196617:GEA196623 FUE196617:FUE196623 FKI196617:FKI196623 FAM196617:FAM196623 EQQ196617:EQQ196623 EGU196617:EGU196623 DWY196617:DWY196623 DNC196617:DNC196623 DDG196617:DDG196623 CTK196617:CTK196623 CJO196617:CJO196623 BZS196617:BZS196623 BPW196617:BPW196623 BGA196617:BGA196623 AWE196617:AWE196623 AMI196617:AMI196623 ACM196617:ACM196623 SQ196617:SQ196623 IU196617:IU196623 WVG131081:WVG131087 WLK131081:WLK131087 WBO131081:WBO131087 VRS131081:VRS131087 VHW131081:VHW131087 UYA131081:UYA131087 UOE131081:UOE131087 UEI131081:UEI131087 TUM131081:TUM131087 TKQ131081:TKQ131087 TAU131081:TAU131087 SQY131081:SQY131087 SHC131081:SHC131087 RXG131081:RXG131087 RNK131081:RNK131087 RDO131081:RDO131087 QTS131081:QTS131087 QJW131081:QJW131087 QAA131081:QAA131087 PQE131081:PQE131087 PGI131081:PGI131087 OWM131081:OWM131087 OMQ131081:OMQ131087 OCU131081:OCU131087 NSY131081:NSY131087 NJC131081:NJC131087 MZG131081:MZG131087 MPK131081:MPK131087 MFO131081:MFO131087 LVS131081:LVS131087 LLW131081:LLW131087 LCA131081:LCA131087 KSE131081:KSE131087 KII131081:KII131087 JYM131081:JYM131087 JOQ131081:JOQ131087 JEU131081:JEU131087 IUY131081:IUY131087 ILC131081:ILC131087 IBG131081:IBG131087 HRK131081:HRK131087 HHO131081:HHO131087 GXS131081:GXS131087 GNW131081:GNW131087 GEA131081:GEA131087 FUE131081:FUE131087 FKI131081:FKI131087 FAM131081:FAM131087 EQQ131081:EQQ131087 EGU131081:EGU131087 DWY131081:DWY131087 DNC131081:DNC131087 DDG131081:DDG131087 CTK131081:CTK131087 CJO131081:CJO131087 BZS131081:BZS131087 BPW131081:BPW131087 BGA131081:BGA131087 AWE131081:AWE131087 AMI131081:AMI131087 ACM131081:ACM131087 SQ131081:SQ131087 IU131081:IU131087 WVG65545:WVG65551 WLK65545:WLK65551 WBO65545:WBO65551 VRS65545:VRS65551 VHW65545:VHW65551 UYA65545:UYA65551 UOE65545:UOE65551 UEI65545:UEI65551 TUM65545:TUM65551 TKQ65545:TKQ65551 TAU65545:TAU65551 SQY65545:SQY65551 SHC65545:SHC65551 RXG65545:RXG65551 RNK65545:RNK65551 RDO65545:RDO65551 QTS65545:QTS65551 QJW65545:QJW65551 QAA65545:QAA65551 PQE65545:PQE65551 PGI65545:PGI65551 OWM65545:OWM65551 OMQ65545:OMQ65551 OCU65545:OCU65551 NSY65545:NSY65551 NJC65545:NJC65551 MZG65545:MZG65551 MPK65545:MPK65551 MFO65545:MFO65551 LVS65545:LVS65551 LLW65545:LLW65551 LCA65545:LCA65551 KSE65545:KSE65551 KII65545:KII65551 JYM65545:JYM65551 JOQ65545:JOQ65551 JEU65545:JEU65551 IUY65545:IUY65551 ILC65545:ILC65551 IBG65545:IBG65551 HRK65545:HRK65551 HHO65545:HHO65551 GXS65545:GXS65551 GNW65545:GNW65551 GEA65545:GEA65551 FUE65545:FUE65551 FKI65545:FKI65551 FAM65545:FAM65551 EQQ65545:EQQ65551 EGU65545:EGU65551 DWY65545:DWY65551 DNC65545:DNC65551 DDG65545:DDG65551 CTK65545:CTK65551 CJO65545:CJO65551 BZS65545:BZS65551 BPW65545:BPW65551 BGA65545:BGA65551 AWE65545:AWE65551 AMI65545:AMI65551 ACM65545:ACM65551 SQ65545:SQ65551 IU65545:IU65551 WVO983104 WLS983104 WBW983104 VSA983104 VIE983104 UYI983104 UOM983104 UEQ983104 TUU983104 TKY983104 TBC983104 SRG983104 SHK983104 RXO983104 RNS983104 RDW983104 QUA983104 QKE983104 QAI983104 PQM983104 PGQ983104 OWU983104 OMY983104 ODC983104 NTG983104 NJK983104 MZO983104 MPS983104 MFW983104 LWA983104 LME983104 LCI983104 KSM983104 KIQ983104 JYU983104 JOY983104 JFC983104 IVG983104 ILK983104 IBO983104 HRS983104 HHW983104 GYA983104 GOE983104 GEI983104 FUM983104 FKQ983104 FAU983104 EQY983104 EHC983104 DXG983104 DNK983104 DDO983104 CTS983104 CJW983104 CAA983104 BQE983104 BGI983104 AWM983104 AMQ983104 ACU983104 SY983104 JC983104 G983104 WVO917568 WLS917568 WBW917568 VSA917568 VIE917568 UYI917568 UOM917568 UEQ917568 TUU917568 TKY917568 TBC917568 SRG917568 SHK917568 RXO917568 RNS917568 RDW917568 QUA917568 QKE917568 QAI917568 PQM917568 PGQ917568 OWU917568 OMY917568 ODC917568 NTG917568 NJK917568 MZO917568 MPS917568 MFW917568 LWA917568 LME917568 LCI917568 KSM917568 KIQ917568 JYU917568 JOY917568 JFC917568 IVG917568 ILK917568 IBO917568 HRS917568 HHW917568 GYA917568 GOE917568 GEI917568 FUM917568 FKQ917568 FAU917568 EQY917568 EHC917568 DXG917568 DNK917568 DDO917568 CTS917568 CJW917568 CAA917568 BQE917568 BGI917568 AWM917568 AMQ917568 ACU917568 SY917568 JC917568 G917568 WVO852032 WLS852032 WBW852032 VSA852032 VIE852032 UYI852032 UOM852032 UEQ852032 TUU852032 TKY852032 TBC852032 SRG852032 SHK852032 RXO852032 RNS852032 RDW852032 QUA852032 QKE852032 QAI852032 PQM852032 PGQ852032 OWU852032 OMY852032 ODC852032 NTG852032 NJK852032 MZO852032 MPS852032 MFW852032 LWA852032 LME852032 LCI852032 KSM852032 KIQ852032 JYU852032 JOY852032 JFC852032 IVG852032 ILK852032 IBO852032 HRS852032 HHW852032 GYA852032 GOE852032 GEI852032 FUM852032 FKQ852032 FAU852032 EQY852032 EHC852032 DXG852032 DNK852032 DDO852032 CTS852032 CJW852032 CAA852032 BQE852032 BGI852032 AWM852032 AMQ852032 ACU852032 SY852032 JC852032 G852032 WVO786496 WLS786496 WBW786496 VSA786496 VIE786496 UYI786496 UOM786496 UEQ786496 TUU786496 TKY786496 TBC786496 SRG786496 SHK786496 RXO786496 RNS786496 RDW786496 QUA786496 QKE786496 QAI786496 PQM786496 PGQ786496 OWU786496 OMY786496 ODC786496 NTG786496 NJK786496 MZO786496 MPS786496 MFW786496 LWA786496 LME786496 LCI786496 KSM786496 KIQ786496 JYU786496 JOY786496 JFC786496 IVG786496 ILK786496 IBO786496 HRS786496 HHW786496 GYA786496 GOE786496 GEI786496 FUM786496 FKQ786496 FAU786496 EQY786496 EHC786496 DXG786496 DNK786496 DDO786496 CTS786496 CJW786496 CAA786496 BQE786496 BGI786496 AWM786496 AMQ786496 ACU786496 SY786496 JC786496 G786496 WVO720960 WLS720960 WBW720960 VSA720960 VIE720960 UYI720960 UOM720960 UEQ720960 TUU720960 TKY720960 TBC720960 SRG720960 SHK720960 RXO720960 RNS720960 RDW720960 QUA720960 QKE720960 QAI720960 PQM720960 PGQ720960 OWU720960 OMY720960 ODC720960 NTG720960 NJK720960 MZO720960 MPS720960 MFW720960 LWA720960 LME720960 LCI720960 KSM720960 KIQ720960 JYU720960 JOY720960 JFC720960 IVG720960 ILK720960 IBO720960 HRS720960 HHW720960 GYA720960 GOE720960 GEI720960 FUM720960 FKQ720960 FAU720960 EQY720960 EHC720960 DXG720960 DNK720960 DDO720960 CTS720960 CJW720960 CAA720960 BQE720960 BGI720960 AWM720960 AMQ720960 ACU720960 SY720960 JC720960 G720960 WVO655424 WLS655424 WBW655424 VSA655424 VIE655424 UYI655424 UOM655424 UEQ655424 TUU655424 TKY655424 TBC655424 SRG655424 SHK655424 RXO655424 RNS655424 RDW655424 QUA655424 QKE655424 QAI655424 PQM655424 PGQ655424 OWU655424 OMY655424 ODC655424 NTG655424 NJK655424 MZO655424 MPS655424 MFW655424 LWA655424 LME655424 LCI655424 KSM655424 KIQ655424 JYU655424 JOY655424 JFC655424 IVG655424 ILK655424 IBO655424 HRS655424 HHW655424 GYA655424 GOE655424 GEI655424 FUM655424 FKQ655424 FAU655424 EQY655424 EHC655424 DXG655424 DNK655424 DDO655424 CTS655424 CJW655424 CAA655424 BQE655424 BGI655424 AWM655424 AMQ655424 ACU655424 SY655424 JC655424 G655424 WVO589888 WLS589888 WBW589888 VSA589888 VIE589888 UYI589888 UOM589888 UEQ589888 TUU589888 TKY589888 TBC589888 SRG589888 SHK589888 RXO589888 RNS589888 RDW589888 QUA589888 QKE589888 QAI589888 PQM589888 PGQ589888 OWU589888 OMY589888 ODC589888 NTG589888 NJK589888 MZO589888 MPS589888 MFW589888 LWA589888 LME589888 LCI589888 KSM589888 KIQ589888 JYU589888 JOY589888 JFC589888 IVG589888 ILK589888 IBO589888 HRS589888 HHW589888 GYA589888 GOE589888 GEI589888 FUM589888 FKQ589888 FAU589888 EQY589888 EHC589888 DXG589888 DNK589888 DDO589888 CTS589888 CJW589888 CAA589888 BQE589888 BGI589888 AWM589888 AMQ589888 ACU589888 SY589888 JC589888 G589888 WVO524352 WLS524352 WBW524352 VSA524352 VIE524352 UYI524352 UOM524352 UEQ524352 TUU524352 TKY524352 TBC524352 SRG524352 SHK524352 RXO524352 RNS524352 RDW524352 QUA524352 QKE524352 QAI524352 PQM524352 PGQ524352 OWU524352 OMY524352 ODC524352 NTG524352 NJK524352 MZO524352 MPS524352 MFW524352 LWA524352 LME524352 LCI524352 KSM524352 KIQ524352 JYU524352 JOY524352 JFC524352 IVG524352 ILK524352 IBO524352 HRS524352 HHW524352 GYA524352 GOE524352 GEI524352 FUM524352 FKQ524352 FAU524352 EQY524352 EHC524352 DXG524352 DNK524352 DDO524352 CTS524352 CJW524352 CAA524352 BQE524352 BGI524352 AWM524352 AMQ524352 ACU524352 SY524352 JC524352 G524352 WVO458816 WLS458816 WBW458816 VSA458816 VIE458816 UYI458816 UOM458816 UEQ458816 TUU458816 TKY458816 TBC458816 SRG458816 SHK458816 RXO458816 RNS458816 RDW458816 QUA458816 QKE458816 QAI458816 PQM458816 PGQ458816 OWU458816 OMY458816 ODC458816 NTG458816 NJK458816 MZO458816 MPS458816 MFW458816 LWA458816 LME458816 LCI458816 KSM458816 KIQ458816 JYU458816 JOY458816 JFC458816 IVG458816 ILK458816 IBO458816 HRS458816 HHW458816 GYA458816 GOE458816 GEI458816 FUM458816 FKQ458816 FAU458816 EQY458816 EHC458816 DXG458816 DNK458816 DDO458816 CTS458816 CJW458816 CAA458816 BQE458816 BGI458816 AWM458816 AMQ458816 ACU458816 SY458816 JC458816 G458816 WVO393280 WLS393280 WBW393280 VSA393280 VIE393280 UYI393280 UOM393280 UEQ393280 TUU393280 TKY393280 TBC393280 SRG393280 SHK393280 RXO393280 RNS393280 RDW393280 QUA393280 QKE393280 QAI393280 PQM393280 PGQ393280 OWU393280 OMY393280 ODC393280 NTG393280 NJK393280 MZO393280 MPS393280 MFW393280 LWA393280 LME393280 LCI393280 KSM393280 KIQ393280 JYU393280 JOY393280 JFC393280 IVG393280 ILK393280 IBO393280 HRS393280 HHW393280 GYA393280 GOE393280 GEI393280 FUM393280 FKQ393280 FAU393280 EQY393280 EHC393280 DXG393280 DNK393280 DDO393280 CTS393280 CJW393280 CAA393280 BQE393280 BGI393280 AWM393280 AMQ393280 ACU393280 SY393280 JC393280 G393280 WVO327744 WLS327744 WBW327744 VSA327744 VIE327744 UYI327744 UOM327744 UEQ327744 TUU327744 TKY327744 TBC327744 SRG327744 SHK327744 RXO327744 RNS327744 RDW327744 QUA327744 QKE327744 QAI327744 PQM327744 PGQ327744 OWU327744 OMY327744 ODC327744 NTG327744 NJK327744 MZO327744 MPS327744 MFW327744 LWA327744 LME327744 LCI327744 KSM327744 KIQ327744 JYU327744 JOY327744 JFC327744 IVG327744 ILK327744 IBO327744 HRS327744 HHW327744 GYA327744 GOE327744 GEI327744 FUM327744 FKQ327744 FAU327744 EQY327744 EHC327744 DXG327744 DNK327744 DDO327744 CTS327744 CJW327744 CAA327744 BQE327744 BGI327744 AWM327744 AMQ327744 ACU327744 SY327744 JC327744 G327744 WVO262208 WLS262208 WBW262208 VSA262208 VIE262208 UYI262208 UOM262208 UEQ262208 TUU262208 TKY262208 TBC262208 SRG262208 SHK262208 RXO262208 RNS262208 RDW262208 QUA262208 QKE262208 QAI262208 PQM262208 PGQ262208 OWU262208 OMY262208 ODC262208 NTG262208 NJK262208 MZO262208 MPS262208 MFW262208 LWA262208 LME262208 LCI262208 KSM262208 KIQ262208 JYU262208 JOY262208 JFC262208 IVG262208 ILK262208 IBO262208 HRS262208 HHW262208 GYA262208 GOE262208 GEI262208 FUM262208 FKQ262208 FAU262208 EQY262208 EHC262208 DXG262208 DNK262208 DDO262208 CTS262208 CJW262208 CAA262208 BQE262208 BGI262208 AWM262208 AMQ262208 ACU262208 SY262208 JC262208 G262208 WVO196672 WLS196672 WBW196672 VSA196672 VIE196672 UYI196672 UOM196672 UEQ196672 TUU196672 TKY196672 TBC196672 SRG196672 SHK196672 RXO196672 RNS196672 RDW196672 QUA196672 QKE196672 QAI196672 PQM196672 PGQ196672 OWU196672 OMY196672 ODC196672 NTG196672 NJK196672 MZO196672 MPS196672 MFW196672 LWA196672 LME196672 LCI196672 KSM196672 KIQ196672 JYU196672 JOY196672 JFC196672 IVG196672 ILK196672 IBO196672 HRS196672 HHW196672 GYA196672 GOE196672 GEI196672 FUM196672 FKQ196672 FAU196672 EQY196672 EHC196672 DXG196672 DNK196672 DDO196672 CTS196672 CJW196672 CAA196672 BQE196672 BGI196672 AWM196672 AMQ196672 ACU196672 SY196672 JC196672 G196672 WVO131136 WLS131136 WBW131136 VSA131136 VIE131136 UYI131136 UOM131136 UEQ131136 TUU131136 TKY131136 TBC131136 SRG131136 SHK131136 RXO131136 RNS131136 RDW131136 QUA131136 QKE131136 QAI131136 PQM131136 PGQ131136 OWU131136 OMY131136 ODC131136 NTG131136 NJK131136 MZO131136 MPS131136 MFW131136 LWA131136 LME131136 LCI131136 KSM131136 KIQ131136 JYU131136 JOY131136 JFC131136 IVG131136 ILK131136 IBO131136 HRS131136 HHW131136 GYA131136 GOE131136 GEI131136 FUM131136 FKQ131136 FAU131136 EQY131136 EHC131136 DXG131136 DNK131136 DDO131136 CTS131136 CJW131136 CAA131136 BQE131136 BGI131136 AWM131136 AMQ131136 ACU131136 SY131136 JC131136 G131136 WVO65600 WLS65600 WBW65600 VSA65600 VIE65600 UYI65600 UOM65600 UEQ65600 TUU65600 TKY65600 TBC65600 SRG65600 SHK65600 RXO65600 RNS65600 RDW65600 QUA65600 QKE65600 QAI65600 PQM65600 PGQ65600 OWU65600 OMY65600 ODC65600 NTG65600 NJK65600 MZO65600 MPS65600 MFW65600 LWA65600 LME65600 LCI65600 KSM65600 KIQ65600 JYU65600 JOY65600 JFC65600 IVG65600 ILK65600 IBO65600 HRS65600 HHW65600 GYA65600 GOE65600 GEI65600 FUM65600 FKQ65600 FAU65600 EQY65600 EHC65600 DXG65600 DNK65600 DDO65600 CTS65600 CJW65600 CAA65600 BQE65600 BGI65600 AWM65600 AMQ65600 ACU65600 SY65600 JC65600 G65600 WVH983099:WVN983100 C983099:F983100 C917563:F917564 B65545:B65551 B131081:B131087 B196617:B196623 B262153:B262159 B327689:B327695 B393225:B393231 B458761:B458767 B524297:B524303 B589833:B589839 B655369:B655375 B720905:B720911 B786441:B786447 B851977:B851983 B917513:B917519 B983049:B983055 C65587:F65587 C131123:F131123 C196659:F196659 C262195:F262195 C327731:F327731 C393267:F393267 C458803:F458803 C524339:F524339 C589875:F589875 C655411:F655411 C720947:F720947 C786483:F786483 C852019:F852019 C917555:F917555 C983091:F983091 C65595:F65596 C131131:F131132 C196667:F196668 C262203:F262204 C327739:F327740 C393275:F393276 C458811:F458812 C524347:F524348 C589883:F589884 C655419:F655420 C720955:F720956 C786491:F786492 C64:F64 WVH64:WVN64 WLL64:WLR64 WBP64:WBV64 VRT64:VRZ64 VHX64:VID64 UYB64:UYH64 UOF64:UOL64 UEJ64:UEP64 TUN64:TUT64 TKR64:TKX64 TAV64:TBB64 SQZ64:SRF64 SHD64:SHJ64 RXH64:RXN64 RNL64:RNR64 RDP64:RDV64 QTT64:QTZ64 QJX64:QKD64 QAB64:QAH64 PQF64:PQL64 PGJ64:PGP64 OWN64:OWT64 OMR64:OMX64 OCV64:ODB64 NSZ64:NTF64 NJD64:NJJ64 MZH64:MZN64 MPL64:MPR64 MFP64:MFV64 LVT64:LVZ64 LLX64:LMD64 LCB64:LCH64 KSF64:KSL64 KIJ64:KIP64 JYN64:JYT64 JOR64:JOX64 JEV64:JFB64 IUZ64:IVF64 ILD64:ILJ64 IBH64:IBN64 HRL64:HRR64 HHP64:HHV64 GXT64:GXZ64 GNX64:GOD64 GEB64:GEH64 FUF64:FUL64 FKJ64:FKP64 FAN64:FAT64 EQR64:EQX64 EGV64:EHB64 DWZ64:DXF64 DND64:DNJ64 DDH64:DDN64 CTL64:CTR64 CJP64:CJV64 BZT64:BZZ64 BPX64:BQD64 BGB64:BGH64 AWF64:AWL64 AMJ64:AMP64 ACN64:ACT64 SR64:SX64 IV64:JB64 WVH52:WVN56 WLL52:WLR56 WBP52:WBV56 VRT52:VRZ56 VHX52:VID56 UYB52:UYH56 UOF52:UOL56 UEJ52:UEP56 TUN52:TUT56 TKR52:TKX56 TAV52:TBB56 SQZ52:SRF56 SHD52:SHJ56 RXH52:RXN56 RNL52:RNR56 RDP52:RDV56 QTT52:QTZ56 QJX52:QKD56 QAB52:QAH56 PQF52:PQL56 PGJ52:PGP56 OWN52:OWT56 OMR52:OMX56 OCV52:ODB56 NSZ52:NTF56 NJD52:NJJ56 MZH52:MZN56 MPL52:MPR56 MFP52:MFV56 LVT52:LVZ56 LLX52:LMD56 LCB52:LCH56 KSF52:KSL56 KIJ52:KIP56 JYN52:JYT56 JOR52:JOX56 JEV52:JFB56 IUZ52:IVF56 ILD52:ILJ56 IBH52:IBN56 HRL52:HRR56 HHP52:HHV56 GXT52:GXZ56 GNX52:GOD56 GEB52:GEH56 FUF52:FUL56 FKJ52:FKP56 FAN52:FAT56 EQR52:EQX56 EGV52:EHB56 DWZ52:DXF56 DND52:DNJ56 DDH52:DDN56 CTL52:CTR56 CJP52:CJV56 BZT52:BZZ56 BPX52:BQD56 BGB52:BGH56 AWF52:AWL56 AMJ52:AMP56 ACN52:ACT56 SR52:SX56 IV52:JB56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formula1>0</formula1>
    </dataValidation>
    <dataValidation type="decimal" allowBlank="1" showInputMessage="1" showErrorMessage="1" error="Positive whole numbers only permitted &amp; cannot exceed number of similar units on site" sqref="E26:F27">
      <formula1>0</formula1>
      <formula2>D11</formula2>
    </dataValidation>
    <dataValidation type="whole" allowBlank="1" showInputMessage="1" showErrorMessage="1" error="Positive whole numbers only permitted &amp; cannot exceed number of similar units on site" sqref="D26:D27 C24:F24 C25:C27">
      <formula1>0</formula1>
      <formula2>B9</formula2>
    </dataValidation>
    <dataValidation type="whole" allowBlank="1" showInputMessage="1" showErrorMessage="1" error="Positive whole numbers only permitted &amp; cannot exceed number of similar units on site" sqref="C21">
      <formula1>0</formula1>
      <formula2>B8</formula2>
    </dataValidation>
    <dataValidation type="whole" allowBlank="1" showInputMessage="1" showErrorMessage="1" error="Positive whole numbers only permitted &amp; cannot exceed number of similar units on site" sqref="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formula1>0</formula1>
      <formula2>IU19</formula2>
    </dataValidation>
    <dataValidation type="whole" allowBlank="1" showInputMessage="1" showErrorMessage="1" error="Positive whole numbers only permitted &amp; cannot exceed number of similar units on site" sqref="WVH983060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formula1>0</formula1>
      <formula2>B65545</formula2>
    </dataValidation>
    <dataValidation type="whole" allowBlank="1" showInputMessage="1" showErrorMessage="1" error="Positive whole numbers only permitted &amp; cannot exceed number of similar units on site" sqref="D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D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D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D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D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D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D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D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D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D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D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D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D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D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D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ormula1>0</formula1>
      <formula2>B65546</formula2>
    </dataValidation>
    <dataValidation type="whole" allowBlank="1" showInputMessage="1" showErrorMessage="1" error="Positive whole numbers only permitted &amp; cannot exceed number of similar units on site" sqref="E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E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E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E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E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E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E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E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E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E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E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E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E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E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E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formula1>0</formula1>
      <formula2>B65547</formula2>
    </dataValidation>
    <dataValidation type="whole" allowBlank="1" showInputMessage="1" showErrorMessage="1" error="Positive whole numbers only permitted &amp; cannot exceed number of similar units on site" sqref="F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F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F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F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F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F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F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F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F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F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F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F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F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F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F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formula1>0</formula1>
      <formula2>B65548</formula2>
    </dataValidation>
    <dataValidation type="whole" allowBlank="1" showInputMessage="1" showErrorMessage="1" error="Positive whole numbers only permitted &amp; cannot exceed number of similar units on site" sqref="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formula1>0</formula1>
      <formula2>IU65549</formula2>
    </dataValidation>
    <dataValidation type="whole" allowBlank="1" showInputMessage="1" showErrorMessage="1" error="Positive whole numbers only permitted &amp; cannot exceed number of similar units on site" sqref="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formula1>0</formula1>
      <formula2>IU65550</formula2>
    </dataValidation>
    <dataValidation type="whole" allowBlank="1" showInputMessage="1" showErrorMessage="1" error="Positive whole numbers only permitted &amp; cannot exceed number of similar units on site" sqref="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ormula1>0</formula1>
      <formula2>IU65551</formula2>
    </dataValidation>
    <dataValidation type="list" allowBlank="1" showInputMessage="1" showErrorMessage="1" sqref="C53:F53">
      <formula1>"1 bed,2 bed – 1 storey,2 bed – 2 storey,3 bed,4 bed,3 bed – 3 storey,4 bed – 3 storey,5 person group home,2 bed rural,3 bed rural,4 bed rural,5 bed"</formula1>
    </dataValidation>
    <dataValidation operator="greaterThanOrEqual" allowBlank="1" showInputMessage="1" showErrorMessage="1" error="Positive whole numbers only permitted" sqref="C54:F56"/>
    <dataValidation type="decimal" operator="greaterThanOrEqual" allowBlank="1" showInputMessage="1" showErrorMessage="1" sqref="C18">
      <formula1>0</formula1>
    </dataValidation>
    <dataValidation type="whole" operator="greaterThanOrEqual" allowBlank="1" showInputMessage="1" showErrorMessage="1" error="Only numeric values permitted" sqref="B9:B15 C52:F52">
      <formula1>0</formula1>
    </dataValidation>
    <dataValidation type="decimal" operator="greaterThanOrEqual" allowBlank="1" showInputMessage="1" showErrorMessage="1" error="Numeric values only permitted" sqref="B5">
      <formula1>0</formula1>
    </dataValidation>
    <dataValidation allowBlank="1" showInputMessage="1" showErrorMessage="1" error="Positive whole numbers only permitted &amp; cannot exceed number of similar units on site" sqref="D21:F21 D25:F25"/>
    <dataValidation type="whole" allowBlank="1" showInputMessage="1" showErrorMessage="1" error="Positive whole numbers only permitted &amp; cannot exceed number of similar units on site" sqref="IW24:JB24 SS24:SX24 ACO24:ACT24 AMK24:AMP24 AWG24:AWL24 BGC24:BGH24 BPY24:BQD24 BZU24:BZZ24 CJQ24:CJV24 CTM24:CTR24 DDI24:DDN24 DNE24:DNJ24 DXA24:DXF24 EGW24:EHB24 EQS24:EQX24 FAO24:FAT24 FKK24:FKP24 FUG24:FUL24 GEC24:GEH24 GNY24:GOD24 GXU24:GXZ24 HHQ24:HHV24 HRM24:HRR24 IBI24:IBN24 ILE24:ILJ24 IVA24:IVF24 JEW24:JFB24 JOS24:JOX24 JYO24:JYT24 KIK24:KIP24 KSG24:KSL24 LCC24:LCH24 LLY24:LMD24 LVU24:LVZ24 MFQ24:MFV24 MPM24:MPR24 MZI24:MZN24 NJE24:NJJ24 NTA24:NTF24 OCW24:ODB24 OMS24:OMX24 OWO24:OWT24 PGK24:PGP24 PQG24:PQL24 QAC24:QAH24 QJY24:QKD24 QTU24:QTZ24 RDQ24:RDV24 RNM24:RNR24 RXI24:RXN24 SHE24:SHJ24 SRA24:SRF24 TAW24:TBB24 TKS24:TKX24 TUO24:TUT24 UEK24:UEP24 UOG24:UOL24 UYC24:UYH24 VHY24:VID24 VRU24:VRZ24 WBQ24:WBV24 WLM24:WLR24 WVI24:WVN24">
      <formula1>0</formula1>
      <formula2>#REF!</formula2>
    </dataValidation>
  </dataValidations>
  <printOptions gridLines="1"/>
  <pageMargins left="0.23622047244094491" right="0.23622047244094491" top="0.74803149606299213" bottom="0.74803149606299213" header="0.31496062992125984" footer="0.31496062992125984"/>
  <pageSetup paperSize="9"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Build &amp; Transfer Summary</vt:lpstr>
      <vt:lpstr>Build &amp; Transfer Detail</vt:lpstr>
      <vt:lpstr>Acquisition-Lease</vt:lpstr>
      <vt:lpstr>House_Types</vt:lpstr>
      <vt:lpstr>'Acquisition-Lease'!Print_Area</vt:lpstr>
      <vt:lpstr>'Build &amp; Transfer Detail'!Print_Area</vt:lpstr>
      <vt:lpstr>'Build &amp; Transfer Summary'!Print_Area</vt:lpstr>
      <vt:lpstr>'Build &amp; Transfer Detail'!Print_Titles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dc:creator>
  <cp:lastModifiedBy>pmclaugh</cp:lastModifiedBy>
  <cp:lastPrinted>2021-10-08T11:58:52Z</cp:lastPrinted>
  <dcterms:created xsi:type="dcterms:W3CDTF">2016-12-07T12:08:50Z</dcterms:created>
  <dcterms:modified xsi:type="dcterms:W3CDTF">2021-10-13T11:40:31Z</dcterms:modified>
</cp:coreProperties>
</file>